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richardread/Dropbox (Personal)/WebPages/CodeInstitute/Milestone Project 2/"/>
    </mc:Choice>
  </mc:AlternateContent>
  <xr:revisionPtr revIDLastSave="0" documentId="13_ncr:1_{2B1555E9-79E9-AC4D-BF39-BD7C23B9800A}" xr6:coauthVersionLast="45" xr6:coauthVersionMax="45" xr10:uidLastSave="{00000000-0000-0000-0000-000000000000}"/>
  <bookViews>
    <workbookView xWindow="0" yWindow="460" windowWidth="35840" windowHeight="20340" xr2:uid="{00000000-000D-0000-FFFF-FFFF00000000}"/>
  </bookViews>
  <sheets>
    <sheet name="GDPPOP" sheetId="1" r:id="rId1"/>
    <sheet name="RegionRec" sheetId="3" r:id="rId2"/>
    <sheet name="Series - Meta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8" i="3" l="1"/>
  <c r="F14" i="3" s="1"/>
  <c r="G14" i="3" s="1"/>
  <c r="F32" i="3"/>
  <c r="F2" i="3" s="1"/>
  <c r="G2" i="3" s="1"/>
  <c r="E19" i="3"/>
  <c r="G17" i="3"/>
  <c r="G16" i="3"/>
  <c r="G15" i="3"/>
  <c r="G13" i="3"/>
  <c r="G12" i="3"/>
  <c r="G11" i="3"/>
  <c r="G9" i="3"/>
  <c r="G8" i="3"/>
  <c r="G7" i="3"/>
  <c r="G5" i="3"/>
  <c r="G4" i="3"/>
  <c r="G3" i="3"/>
  <c r="F10" i="3" l="1"/>
  <c r="G10" i="3" s="1"/>
  <c r="F6" i="3"/>
  <c r="G6" i="3" s="1"/>
  <c r="E116" i="1"/>
  <c r="E117" i="1" s="1"/>
  <c r="F116" i="1"/>
  <c r="F117" i="1" s="1"/>
  <c r="G116" i="1"/>
  <c r="G117" i="1" s="1"/>
  <c r="H116" i="1"/>
  <c r="H117" i="1" s="1"/>
  <c r="I116" i="1"/>
  <c r="I117" i="1" s="1"/>
  <c r="J116" i="1"/>
  <c r="J117" i="1" s="1"/>
  <c r="K116" i="1"/>
  <c r="K117" i="1" s="1"/>
  <c r="L116" i="1"/>
  <c r="L117" i="1" s="1"/>
  <c r="M116" i="1"/>
  <c r="M117" i="1" s="1"/>
  <c r="N116" i="1"/>
  <c r="N117" i="1" s="1"/>
  <c r="O116" i="1"/>
  <c r="O117" i="1" s="1"/>
  <c r="P116" i="1"/>
  <c r="P117" i="1" s="1"/>
  <c r="Q116" i="1"/>
  <c r="Q117" i="1" s="1"/>
  <c r="R116" i="1"/>
  <c r="R117" i="1" s="1"/>
  <c r="S116" i="1"/>
  <c r="S117" i="1" s="1"/>
  <c r="T116" i="1"/>
  <c r="T117" i="1" s="1"/>
  <c r="U116" i="1"/>
  <c r="U117" i="1" s="1"/>
  <c r="V116" i="1"/>
  <c r="V117" i="1" s="1"/>
  <c r="W116" i="1"/>
  <c r="W117" i="1" s="1"/>
  <c r="X116" i="1"/>
  <c r="X117" i="1" s="1"/>
  <c r="Y116" i="1"/>
  <c r="Y117" i="1" s="1"/>
  <c r="Z116" i="1"/>
  <c r="Z117" i="1" s="1"/>
  <c r="AA116" i="1"/>
  <c r="AA117" i="1" s="1"/>
  <c r="AB116" i="1"/>
  <c r="AB117" i="1" s="1"/>
  <c r="AC116" i="1"/>
  <c r="AC117" i="1" s="1"/>
  <c r="AD116" i="1"/>
  <c r="AD117" i="1" s="1"/>
  <c r="AE116" i="1"/>
  <c r="AE117" i="1" s="1"/>
  <c r="AF116" i="1"/>
  <c r="AF117" i="1" s="1"/>
  <c r="AG116" i="1"/>
  <c r="AG117" i="1" s="1"/>
  <c r="AH116" i="1"/>
  <c r="AH117" i="1" s="1"/>
  <c r="AI116" i="1"/>
  <c r="AI117" i="1" s="1"/>
  <c r="AJ116" i="1"/>
  <c r="AJ117" i="1" s="1"/>
  <c r="AK116" i="1"/>
  <c r="AK117" i="1" s="1"/>
  <c r="AL116" i="1"/>
  <c r="AL117" i="1" s="1"/>
  <c r="AM116" i="1"/>
  <c r="AM117" i="1" s="1"/>
  <c r="AN116" i="1"/>
  <c r="AN117" i="1" s="1"/>
  <c r="AO116" i="1"/>
  <c r="AO117" i="1" s="1"/>
  <c r="AP116" i="1"/>
  <c r="AP117" i="1" s="1"/>
  <c r="AQ116" i="1"/>
  <c r="AQ117" i="1" s="1"/>
  <c r="AR116" i="1"/>
  <c r="AR117" i="1" s="1"/>
  <c r="AS116" i="1"/>
  <c r="AS117" i="1" s="1"/>
  <c r="AT116" i="1"/>
  <c r="AT117" i="1" s="1"/>
  <c r="AU116" i="1"/>
  <c r="AU117" i="1" s="1"/>
  <c r="AV116" i="1"/>
  <c r="AV117" i="1" s="1"/>
  <c r="AW116" i="1"/>
  <c r="AW117" i="1" s="1"/>
  <c r="AX116" i="1"/>
  <c r="AX117" i="1" s="1"/>
  <c r="AY116" i="1"/>
  <c r="AY117" i="1" s="1"/>
  <c r="AZ116" i="1"/>
  <c r="AZ117" i="1" s="1"/>
  <c r="BA116" i="1"/>
  <c r="BA117" i="1" s="1"/>
  <c r="AE57" i="1"/>
  <c r="AF57" i="1"/>
  <c r="E56" i="1"/>
  <c r="E57" i="1" s="1"/>
  <c r="F56" i="1"/>
  <c r="F57" i="1" s="1"/>
  <c r="G56" i="1"/>
  <c r="G57" i="1" s="1"/>
  <c r="H56" i="1"/>
  <c r="H57" i="1" s="1"/>
  <c r="I56" i="1"/>
  <c r="I57" i="1" s="1"/>
  <c r="J56" i="1"/>
  <c r="J57" i="1" s="1"/>
  <c r="K56" i="1"/>
  <c r="K57" i="1" s="1"/>
  <c r="L56" i="1"/>
  <c r="L57" i="1" s="1"/>
  <c r="M56" i="1"/>
  <c r="M57" i="1" s="1"/>
  <c r="N56" i="1"/>
  <c r="N57" i="1" s="1"/>
  <c r="O56" i="1"/>
  <c r="O57" i="1" s="1"/>
  <c r="P56" i="1"/>
  <c r="P57" i="1" s="1"/>
  <c r="Q56" i="1"/>
  <c r="Q57" i="1" s="1"/>
  <c r="R56" i="1"/>
  <c r="R57" i="1" s="1"/>
  <c r="S56" i="1"/>
  <c r="S57" i="1" s="1"/>
  <c r="T56" i="1"/>
  <c r="T57" i="1" s="1"/>
  <c r="U56" i="1"/>
  <c r="U57" i="1" s="1"/>
  <c r="V56" i="1"/>
  <c r="V57" i="1" s="1"/>
  <c r="W56" i="1"/>
  <c r="W57" i="1" s="1"/>
  <c r="X56" i="1"/>
  <c r="X57" i="1" s="1"/>
  <c r="Y56" i="1"/>
  <c r="Y57" i="1" s="1"/>
  <c r="Z56" i="1"/>
  <c r="Z57" i="1" s="1"/>
  <c r="AA56" i="1"/>
  <c r="AA57" i="1" s="1"/>
  <c r="AB56" i="1"/>
  <c r="AB57" i="1" s="1"/>
  <c r="AC56" i="1"/>
  <c r="AC57" i="1" s="1"/>
  <c r="AD56" i="1"/>
  <c r="AD57" i="1" s="1"/>
  <c r="AE56" i="1"/>
  <c r="AF56" i="1"/>
  <c r="AG56" i="1"/>
  <c r="AG57" i="1" s="1"/>
  <c r="AH56" i="1"/>
  <c r="AH57" i="1" s="1"/>
  <c r="AI56" i="1"/>
  <c r="AI57" i="1" s="1"/>
  <c r="AJ56" i="1"/>
  <c r="AJ57" i="1" s="1"/>
  <c r="AK56" i="1"/>
  <c r="AK57" i="1" s="1"/>
  <c r="AL56" i="1"/>
  <c r="AL57" i="1" s="1"/>
  <c r="AM56" i="1"/>
  <c r="AM57" i="1" s="1"/>
  <c r="AN56" i="1"/>
  <c r="AN57" i="1" s="1"/>
  <c r="AO56" i="1"/>
  <c r="AO57" i="1" s="1"/>
  <c r="AP56" i="1"/>
  <c r="AP57" i="1" s="1"/>
  <c r="AQ56" i="1"/>
  <c r="AQ57" i="1" s="1"/>
  <c r="AR56" i="1"/>
  <c r="AR57" i="1" s="1"/>
  <c r="AS56" i="1"/>
  <c r="AS57" i="1" s="1"/>
  <c r="BC11" i="1" l="1"/>
  <c r="BD11" i="1" s="1"/>
  <c r="BC12" i="1"/>
  <c r="BD12" i="1" s="1"/>
  <c r="BC21" i="1"/>
  <c r="BD21" i="1" s="1"/>
  <c r="BC30" i="1"/>
  <c r="BD30" i="1" s="1"/>
  <c r="BC38" i="1"/>
  <c r="BD38" i="1" s="1"/>
  <c r="BC41" i="1"/>
  <c r="BD41" i="1" s="1"/>
  <c r="AT56" i="1"/>
  <c r="AT57" i="1" s="1"/>
  <c r="AU56" i="1"/>
  <c r="AU57" i="1" s="1"/>
  <c r="AV56" i="1"/>
  <c r="AV57" i="1" s="1"/>
  <c r="AW56" i="1"/>
  <c r="AW57" i="1" s="1"/>
  <c r="AX56" i="1"/>
  <c r="AX57" i="1" s="1"/>
  <c r="AY56" i="1"/>
  <c r="AY57" i="1" s="1"/>
  <c r="AZ56" i="1"/>
  <c r="AZ57" i="1" s="1"/>
  <c r="BA56" i="1"/>
  <c r="BA57" i="1" s="1"/>
  <c r="BB116" i="1"/>
  <c r="BB56" i="1"/>
  <c r="BC63" i="1" l="1"/>
  <c r="BD63" i="1" s="1"/>
  <c r="BB117" i="1"/>
  <c r="BC116" i="1"/>
  <c r="BD116" i="1" s="1"/>
  <c r="BC3" i="1"/>
  <c r="BD3" i="1" s="1"/>
  <c r="BB57" i="1"/>
  <c r="BC10" i="1"/>
  <c r="BD10" i="1" s="1"/>
  <c r="BC113" i="1"/>
  <c r="BD113" i="1" s="1"/>
  <c r="BC78" i="1"/>
  <c r="BD78" i="1" s="1"/>
  <c r="BC111" i="1"/>
  <c r="BD111" i="1" s="1"/>
  <c r="BC85" i="1"/>
  <c r="BD85" i="1" s="1"/>
  <c r="BC70" i="1"/>
  <c r="BD70" i="1" s="1"/>
  <c r="BC69" i="1"/>
  <c r="BD69" i="1" s="1"/>
  <c r="BC71" i="1"/>
  <c r="BD71" i="1" s="1"/>
  <c r="BC105" i="1"/>
  <c r="BD105" i="1" s="1"/>
  <c r="BC88" i="1"/>
  <c r="BD88" i="1" s="1"/>
  <c r="BC87" i="1"/>
  <c r="BD87" i="1" s="1"/>
  <c r="BC104" i="1"/>
  <c r="BD104" i="1" s="1"/>
  <c r="BC102" i="1"/>
  <c r="BD102" i="1" s="1"/>
  <c r="BC115" i="1"/>
  <c r="BD115" i="1" s="1"/>
  <c r="BC97" i="1"/>
  <c r="BD97" i="1" s="1"/>
  <c r="BC114" i="1"/>
  <c r="BD114" i="1" s="1"/>
  <c r="BC80" i="1"/>
  <c r="BD80" i="1" s="1"/>
  <c r="BC96" i="1"/>
  <c r="BD96" i="1" s="1"/>
  <c r="BC79" i="1"/>
  <c r="BD79" i="1" s="1"/>
  <c r="BC95" i="1"/>
  <c r="BD95" i="1" s="1"/>
  <c r="BC112" i="1"/>
  <c r="BD112" i="1" s="1"/>
  <c r="BC94" i="1"/>
  <c r="BD94" i="1" s="1"/>
  <c r="BC77" i="1"/>
  <c r="BD77" i="1" s="1"/>
  <c r="BC107" i="1"/>
  <c r="BD107" i="1" s="1"/>
  <c r="BC93" i="1"/>
  <c r="BD93" i="1" s="1"/>
  <c r="BC76" i="1"/>
  <c r="BD76" i="1" s="1"/>
  <c r="BC106" i="1"/>
  <c r="BD106" i="1" s="1"/>
  <c r="BC89" i="1"/>
  <c r="BD89" i="1" s="1"/>
  <c r="BC72" i="1"/>
  <c r="BD72" i="1" s="1"/>
  <c r="BC103" i="1"/>
  <c r="BD103" i="1" s="1"/>
  <c r="BC86" i="1"/>
  <c r="BD86" i="1" s="1"/>
  <c r="BC68" i="1"/>
  <c r="BD68" i="1" s="1"/>
  <c r="BC67" i="1"/>
  <c r="BD67" i="1" s="1"/>
  <c r="BC66" i="1"/>
  <c r="BD66" i="1" s="1"/>
  <c r="BC101" i="1"/>
  <c r="BD101" i="1" s="1"/>
  <c r="BC100" i="1"/>
  <c r="BD100" i="1" s="1"/>
  <c r="BC109" i="1"/>
  <c r="BD109" i="1" s="1"/>
  <c r="BC91" i="1"/>
  <c r="BD91" i="1" s="1"/>
  <c r="BC74" i="1"/>
  <c r="BD74" i="1" s="1"/>
  <c r="BC65" i="1"/>
  <c r="BD65" i="1" s="1"/>
  <c r="BC99" i="1"/>
  <c r="BD99" i="1" s="1"/>
  <c r="BC82" i="1"/>
  <c r="BD82" i="1" s="1"/>
  <c r="BC110" i="1"/>
  <c r="BD110" i="1" s="1"/>
  <c r="BC75" i="1"/>
  <c r="BD75" i="1" s="1"/>
  <c r="BC108" i="1"/>
  <c r="BD108" i="1" s="1"/>
  <c r="BC90" i="1"/>
  <c r="BD90" i="1" s="1"/>
  <c r="BC73" i="1"/>
  <c r="BD73" i="1" s="1"/>
  <c r="BC64" i="1"/>
  <c r="BD64" i="1" s="1"/>
  <c r="BC84" i="1"/>
  <c r="BD84" i="1" s="1"/>
  <c r="BC92" i="1"/>
  <c r="BD92" i="1" s="1"/>
  <c r="BC83" i="1"/>
  <c r="BD83" i="1" s="1"/>
  <c r="BC62" i="1"/>
  <c r="BD62" i="1" s="1"/>
  <c r="BC98" i="1"/>
  <c r="BD98" i="1" s="1"/>
  <c r="BC81" i="1"/>
  <c r="BD81" i="1" s="1"/>
  <c r="BC47" i="1"/>
  <c r="BD47" i="1" s="1"/>
  <c r="BC29" i="1"/>
  <c r="BD29" i="1" s="1"/>
  <c r="BC20" i="1"/>
  <c r="BD20" i="1" s="1"/>
  <c r="BC46" i="1"/>
  <c r="BD46" i="1" s="1"/>
  <c r="BC28" i="1"/>
  <c r="BD28" i="1" s="1"/>
  <c r="BC54" i="1"/>
  <c r="BD54" i="1" s="1"/>
  <c r="BC9" i="1"/>
  <c r="BD9" i="1" s="1"/>
  <c r="BC8" i="1"/>
  <c r="BD8" i="1" s="1"/>
  <c r="BC7" i="1"/>
  <c r="BD7" i="1" s="1"/>
  <c r="BC6" i="1"/>
  <c r="BD6" i="1" s="1"/>
  <c r="BC18" i="1"/>
  <c r="BD18" i="1" s="1"/>
  <c r="BC50" i="1"/>
  <c r="BD50" i="1" s="1"/>
  <c r="BC32" i="1"/>
  <c r="BD32" i="1" s="1"/>
  <c r="BC23" i="1"/>
  <c r="BD23" i="1" s="1"/>
  <c r="BC14" i="1"/>
  <c r="BD14" i="1" s="1"/>
  <c r="BC5" i="1"/>
  <c r="BD5" i="1" s="1"/>
  <c r="BC19" i="1"/>
  <c r="BD19" i="1" s="1"/>
  <c r="BC27" i="1"/>
  <c r="BD27" i="1" s="1"/>
  <c r="BC56" i="1"/>
  <c r="BD56" i="1" s="1"/>
  <c r="BC37" i="1"/>
  <c r="BD37" i="1" s="1"/>
  <c r="BC45" i="1"/>
  <c r="BD45" i="1" s="1"/>
  <c r="BC36" i="1"/>
  <c r="BD36" i="1" s="1"/>
  <c r="BC53" i="1"/>
  <c r="BD53" i="1" s="1"/>
  <c r="BC35" i="1"/>
  <c r="BD35" i="1" s="1"/>
  <c r="BC44" i="1"/>
  <c r="BD44" i="1" s="1"/>
  <c r="BC26" i="1"/>
  <c r="BD26" i="1" s="1"/>
  <c r="BC17" i="1"/>
  <c r="BD17" i="1" s="1"/>
  <c r="BC52" i="1"/>
  <c r="BD52" i="1" s="1"/>
  <c r="BC43" i="1"/>
  <c r="BD43" i="1" s="1"/>
  <c r="BC34" i="1"/>
  <c r="BD34" i="1" s="1"/>
  <c r="BC25" i="1"/>
  <c r="BD25" i="1" s="1"/>
  <c r="BC16" i="1"/>
  <c r="BD16" i="1" s="1"/>
  <c r="BC51" i="1"/>
  <c r="BD51" i="1" s="1"/>
  <c r="BC42" i="1"/>
  <c r="BD42" i="1" s="1"/>
  <c r="BC33" i="1"/>
  <c r="BD33" i="1" s="1"/>
  <c r="BC24" i="1"/>
  <c r="BD24" i="1" s="1"/>
  <c r="BC15" i="1"/>
  <c r="BD15" i="1" s="1"/>
  <c r="BC49" i="1"/>
  <c r="BD49" i="1" s="1"/>
  <c r="BC40" i="1"/>
  <c r="BD40" i="1" s="1"/>
  <c r="BC2" i="1"/>
  <c r="BD2" i="1" s="1"/>
  <c r="BC31" i="1"/>
  <c r="BD31" i="1" s="1"/>
  <c r="BC22" i="1"/>
  <c r="BD22" i="1" s="1"/>
  <c r="BC13" i="1"/>
  <c r="BD13" i="1" s="1"/>
  <c r="BC4" i="1"/>
  <c r="BD4" i="1" s="1"/>
  <c r="BC55" i="1"/>
  <c r="BD55" i="1" s="1"/>
  <c r="BC48" i="1"/>
  <c r="BD48" i="1" s="1"/>
  <c r="BC39" i="1"/>
  <c r="BD39" i="1" s="1"/>
</calcChain>
</file>

<file path=xl/sharedStrings.xml><?xml version="1.0" encoding="utf-8"?>
<sst xmlns="http://schemas.openxmlformats.org/spreadsheetml/2006/main" count="1040" uniqueCount="265">
  <si>
    <t>1987 [YR1987]</t>
  </si>
  <si>
    <t>SSD</t>
  </si>
  <si>
    <t>1993 [YR1993]</t>
  </si>
  <si>
    <t>Source</t>
  </si>
  <si>
    <t>Country Code</t>
  </si>
  <si>
    <t>Economic Policy &amp; Debt: National accounts: US$ at current prices: Aggregate indicators</t>
  </si>
  <si>
    <t>Senegal</t>
  </si>
  <si>
    <t>Rwanda</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</si>
  <si>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</si>
  <si>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2019 [YR2019]</t>
  </si>
  <si>
    <t>BDI</t>
  </si>
  <si>
    <t>TUN</t>
  </si>
  <si>
    <t>Mauritius</t>
  </si>
  <si>
    <t>TGO</t>
  </si>
  <si>
    <t>1976 [YR1976]</t>
  </si>
  <si>
    <t>According to OECD roads are lines of communication (travelled way) using a stabilized base other than rails or air strips open to public traffic, primarily for the use of road motor vehicles running on their own wheels. The United States has the largest network of roads in the world. People use roads either in individual cars, or in mass transit by bus or coach. Total road network includes motorways, highways, and main or national roads, secondary or regional roads, and all other roads in a country.
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road transport industry a vital engine of global socio-economic growth. It is of vital importance for economic development, creating direct and indirect employment, supporting tourism and local businesses. Economic growth, technological change, market liberalization, and oil prices affect road transport throughout the world.
While sustainable mobility is recognized as one of the keys to social and economic development, roads are becoming increasingly congested, and heavy road transportation, especially in congested urban areas, is causing negative environmental impacts. IRF estimates that every six seconds someone is killed or seriously injured on the world's roads. Nine in ten of these casualties occur in low-income and middle-income countries, where traffic levels are rapidly increasing. This is a human, economic and environmental disaster that is preventable.</t>
  </si>
  <si>
    <t>1982 [YR1982]</t>
  </si>
  <si>
    <t>2008 [YR2008]</t>
  </si>
  <si>
    <t>Zimbabwe</t>
  </si>
  <si>
    <t>Indicator Name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</si>
  <si>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</si>
  <si>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2014 [YR2014]</t>
  </si>
  <si>
    <t>Cabo Verde</t>
  </si>
  <si>
    <t>1971 [YR1971]</t>
  </si>
  <si>
    <t>Gap-filled total</t>
  </si>
  <si>
    <t>Egypt, Arab Rep.</t>
  </si>
  <si>
    <t>Relevance to gender indicator: disaggregating the population composition by gender will help a country in projecting its demand for social services on a gender basis.</t>
  </si>
  <si>
    <t>2003 [YR2003]</t>
  </si>
  <si>
    <t>International Telecommunication Union, World Telecommunication/ICT Development Report and database.</t>
  </si>
  <si>
    <t>Gabon</t>
  </si>
  <si>
    <t>MRT</t>
  </si>
  <si>
    <t>Ethiopia</t>
  </si>
  <si>
    <t>GHA</t>
  </si>
  <si>
    <t>NGA</t>
  </si>
  <si>
    <t>South Africa</t>
  </si>
  <si>
    <t>Comoros</t>
  </si>
  <si>
    <t>Tanzania</t>
  </si>
  <si>
    <t>GNB</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</si>
  <si>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Improved sanitation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are rarely aware of either the origin of their ills, or the true costs of their deficit.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suffers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</si>
  <si>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</si>
  <si>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GDP (current US$)</t>
  </si>
  <si>
    <t>Equatorial Guinea</t>
  </si>
  <si>
    <t>Health: Population: Structure</t>
  </si>
  <si>
    <t>Seychelles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</si>
  <si>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</si>
  <si>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1989 [YR1989]</t>
  </si>
  <si>
    <t>SYC</t>
  </si>
  <si>
    <t>1995 [YR1995]</t>
  </si>
  <si>
    <t>Internet users are individuals who have used the Internet (from any location) in the last 3 months. The Internet can be used via a computer, mobile phone, personal digital assistant, games machine, digital TV etc.</t>
  </si>
  <si>
    <t>Central African Republic</t>
  </si>
  <si>
    <t>1978 [YR1978]</t>
  </si>
  <si>
    <t>1984 [YR1984]</t>
  </si>
  <si>
    <t>SEN</t>
  </si>
  <si>
    <t>Code</t>
  </si>
  <si>
    <t>Somalia</t>
  </si>
  <si>
    <t>Mauritania</t>
  </si>
  <si>
    <t>1990 [YR1990]</t>
  </si>
  <si>
    <t>MUS</t>
  </si>
  <si>
    <t>Roads, paved (% of total roads)</t>
  </si>
  <si>
    <t>2016 [YR2016]</t>
  </si>
  <si>
    <t>1973 [YR1973]</t>
  </si>
  <si>
    <t>COG</t>
  </si>
  <si>
    <t>EGY</t>
  </si>
  <si>
    <t>https://datacatalog.worldbank.org/public-licenses#cc-by</t>
  </si>
  <si>
    <t>Data on access to sanitation are produced by the Joint Monitoring Programme of the World Health Organization (WHO) and United Nations Children's Fund (UNICEF) based on national censuses and nationally representative household surveys. The coverage rates for water and sanitation are based on information from service users on the facilities their households actually use rather than on information from service providers, which may include nonfunctioning systems.
An improved sanitation facility is defined as one that hygienically separates human excreta from human contact. Improved sanitation facilities range from simple but protected pit latrines to flush toilets with a sewerage connection. To be effective, facilities must be correctly constructed and properly maintained.</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</si>
  <si>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</si>
  <si>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Algeria</t>
  </si>
  <si>
    <t>SH.STA.ACSN</t>
  </si>
  <si>
    <t>Please cite the International Telecommunication Union for third-party use of these data.</t>
  </si>
  <si>
    <t>Ghana</t>
  </si>
  <si>
    <t>Eritrea</t>
  </si>
  <si>
    <t>2005 [YR2005]</t>
  </si>
  <si>
    <t>2011 [YR2011]</t>
  </si>
  <si>
    <t>Use and distribution of these data are subject to IRF terms and conditions.</t>
  </si>
  <si>
    <t>Cote d'Ivoire</t>
  </si>
  <si>
    <t>Cash surplus or deficit is revenue (including grants) minus expense, minus net acquisition of nonfinancial assets. In the 1986 GFS manual nonfinancial assets were included under revenue and expenditure in gross terms. This cash surplus or deficit is closest to the earlier overall budget balance (still missing is lending minus repayments, which are now a financing item under net acquisition of financial assets).</t>
  </si>
  <si>
    <t>CPV</t>
  </si>
  <si>
    <t>GC.BAL.CASH.GD.ZS</t>
  </si>
  <si>
    <t>GIN</t>
  </si>
  <si>
    <t>ETH</t>
  </si>
  <si>
    <t>2000 [YR2000]</t>
  </si>
  <si>
    <t>Libya</t>
  </si>
  <si>
    <t>STP</t>
  </si>
  <si>
    <t>Last Updated: 07/01/2020</t>
  </si>
  <si>
    <t>MAR</t>
  </si>
  <si>
    <t>Sum</t>
  </si>
  <si>
    <t>MDG</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</si>
  <si>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</si>
  <si>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Access to improved sanitation facilities refers to the percentage of the population using improved sanitation facilities. Improved sanitation facilities are likely to ensure hygienic separation of human excreta from human contact. They include flush/pour flush (to piped sewer system, septic tank, pit latrine), ventilated improved pit (VIP) latrine, pit latrine with slab, and composting toilet.</t>
  </si>
  <si>
    <t>Series Code</t>
  </si>
  <si>
    <t>Data from database: World Development Indicators</t>
  </si>
  <si>
    <t>AGO</t>
  </si>
  <si>
    <t>Public Sector: Government finance: Deficit &amp; financing</t>
  </si>
  <si>
    <t>Country Name</t>
  </si>
  <si>
    <t>Malawi</t>
  </si>
  <si>
    <t>1997 [YR1997]</t>
  </si>
  <si>
    <t>..</t>
  </si>
  <si>
    <t>BWA</t>
  </si>
  <si>
    <t>South Sudan</t>
  </si>
  <si>
    <t>License URL</t>
  </si>
  <si>
    <t>International Monetary Fund, Government Finance Statistics Yearbook and data files, and World Bank and OECD GDP estimates.</t>
  </si>
  <si>
    <t>1986 [YR1986]</t>
  </si>
  <si>
    <t>Periodicity</t>
  </si>
  <si>
    <t>WHO/UNICEF Joint Monitoring Programme (JMP) for Water Supply and Sanitation (http://www.wssinfo.org/).</t>
  </si>
  <si>
    <t>Restricted use: Reproduction is strictly prohibited. Extracts must be quoted, after agreement with IRF Geneva, providing the source as IRF World Road Statistics. Please contact info@irfnet.ch and stats@irfnet.ch. [Note: Data have been removed from external publication pending a review of their licensing agreement.]</t>
  </si>
  <si>
    <t>1992 [YR1992]</t>
  </si>
  <si>
    <t>2018 [YR2018]</t>
  </si>
  <si>
    <t>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t>
  </si>
  <si>
    <t>Note: Data for OECD countries are based on ISIC, revision 4.</t>
  </si>
  <si>
    <t>1975 [YR1975]</t>
  </si>
  <si>
    <t>BFA</t>
  </si>
  <si>
    <t>ZMB</t>
  </si>
  <si>
    <t>Improved sanitation facilities (% of population with access)</t>
  </si>
  <si>
    <t>CAF</t>
  </si>
  <si>
    <t>The road network includes "all roads in a given area". It covers motorways, highways, main or national roads, secondary or regional roads, and all other roads in a country. Motorways are kilometer length of roads, specifically designed and built for motor traffic, which does not serve properties bordering on it, and which: (a) is provided, except at special points or temporarily, with separate carriageways for the two directions of traffic, separated from each other, either by a dividing strip not intended for traffic, or exceptionally by other means; (b) does not cross at level with any road, railway or tramway track, or footpath; (c) is especially sign-posted as a motorway and is reserved for specific categories of road motor vehicles. Entry and exit lanes of motorways are included irrespectively of the location of the signposts. Urban motorways are also included.
Highways, main or national roads are kilometer length of A-level roads. A-level roads are roads outside urban areas that are not motorways but belong to the top-level road network. A-level roads are characterized by a comparatively high quality standard, either non-divided roads with oncoming traffic or similar to motorways. In most countries, these roads are financed by the federal or national government. Secondary or regional roads are kilometer length of roads that are the main feeder routes into, and provide the main links between highways, main or national roads.
Other roads are urbanlength of roads within the boundaries of a built-up area, which is an area with entries and exits especially sign-posted as such. Other rural roads are all remaining roads in a country not included in above mentioned categories.
Paved roads are those surfaced with crushed stone (macadam) and hydrocarbon binder or bituminized agents, with concrete, or with cobblestones, as a percentage of all the country's roads, measured in length.</t>
  </si>
  <si>
    <t>Burkina Faso</t>
  </si>
  <si>
    <t>1981 [YR1981]</t>
  </si>
  <si>
    <t>UGA</t>
  </si>
  <si>
    <t>2007 [YR2007]</t>
  </si>
  <si>
    <t>SLE</t>
  </si>
  <si>
    <t>2013 [YR2013]</t>
  </si>
  <si>
    <t>LBR</t>
  </si>
  <si>
    <t>1970 [YR1970]</t>
  </si>
  <si>
    <t>IS.ROD.PAVE.ZS</t>
  </si>
  <si>
    <t>RWA</t>
  </si>
  <si>
    <t>SWZ</t>
  </si>
  <si>
    <t>2002 [YR2002]</t>
  </si>
  <si>
    <t>Please note that the data for this indicator have not been updated since 2015.  The WHO/UNICEF Joint Monitoring Programme for Water Supply and Sanitation has introduced updated water and sanitation indicators.  For the most recent data on access to sanitation facilities, please see the following indicators: People using safely managed sanitation services (% of population) (SH.STA.SMSS.ZS) and People using basic sanitation services (% of population) (SH.STA.BASS.ZS).
The data are derived by the Joint Monitoring Programme of the World Health Organization (WHO) and United Nations Children's Fund (UNICEF) based on national censuses and nationally representative household surveys. The coverage rates for sanitation are based on information from service users on the facilities their households actually use rather than on information from service providers, which may include nonfunctioning systems.</t>
  </si>
  <si>
    <t>Morocco</t>
  </si>
  <si>
    <t>Health: Disease prevention</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</si>
  <si>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t>
  </si>
  <si>
    <t>COD</t>
  </si>
  <si>
    <t>DJI</t>
  </si>
  <si>
    <t>ERI</t>
  </si>
  <si>
    <t>In the services industry the many self-employed workers and one-person businesses are sometimes difficult to locate, and they have little incentive to respond to surveys, let alone to report their full earnings. Compounding these problems are the many forms of economic activity that go unrecorded, including the work that women and children do for little or no pay.</t>
  </si>
  <si>
    <t>MOZ</t>
  </si>
  <si>
    <t>Niger</t>
  </si>
  <si>
    <t>Botswana</t>
  </si>
  <si>
    <t>Burundi</t>
  </si>
  <si>
    <t>GAB</t>
  </si>
  <si>
    <t>Infrastructure: Communications</t>
  </si>
  <si>
    <t>Annual</t>
  </si>
  <si>
    <t>Paved roads are those surfaced with crushed stone (macadam) and hydrocarbon binder or bituminized agents, with concrete, or with cobblestones, as a percentage of all the country's roads, measured in length.</t>
  </si>
  <si>
    <t>1999 [YR1999]</t>
  </si>
  <si>
    <t>https://www.irf.global/terms/</t>
  </si>
  <si>
    <t>Improved water source (% of population with access)</t>
  </si>
  <si>
    <t>CMR</t>
  </si>
  <si>
    <t>License Type</t>
  </si>
  <si>
    <t>Long definition</t>
  </si>
  <si>
    <t>Sao Tome and Principe</t>
  </si>
  <si>
    <t>NY.GDP.MKTP.CD</t>
  </si>
  <si>
    <t>Lesotho</t>
  </si>
  <si>
    <t>1988 [YR1988]</t>
  </si>
  <si>
    <t>General comments</t>
  </si>
  <si>
    <t>TCD</t>
  </si>
  <si>
    <t>1994 [YR1994]</t>
  </si>
  <si>
    <t>SH.H2O.SAFE.ZS</t>
  </si>
  <si>
    <t>Djibouti</t>
  </si>
  <si>
    <t>Zambia</t>
  </si>
  <si>
    <t>Services, etc., value added (% of GDP)</t>
  </si>
  <si>
    <t>IT.NET.USER.P2</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</si>
  <si>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</si>
  <si>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1977 [YR1977]</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</si>
  <si>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</si>
  <si>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1983 [YR1983]</t>
  </si>
  <si>
    <t>Median</t>
  </si>
  <si>
    <t>2015 [YR2015]</t>
  </si>
  <si>
    <t>Angola</t>
  </si>
  <si>
    <t>2009 [YR2009]</t>
  </si>
  <si>
    <t>1972 [YR1972]</t>
  </si>
  <si>
    <t>The data are derived by the Joint Monitoring Programme of the World Health Organization (WHO) and United Nations Children's Fund (UNICEF) based on national censuses and nationally representative household surveys. The coverage rates for water and sanitation are based on information from service users on the facilities their households actually use rather than on information from service providers, which may include nonfunctioning systems.
WHO/UNICEF define an improved drinking-water source as one that, by nature of its construction or through active intervention, is protected from outside contamination, in particular from contamination with fecal matter. Improved water sources include piped water into dwelling, plot or yard; piped water into neighbor's plot; public tap/standpipe; tube well/borehole; protected dug well; protected spring; and rainwater.</t>
  </si>
  <si>
    <t>Cash surplus/deficit (% of GDP)</t>
  </si>
  <si>
    <t>Economic Policy &amp; Debt: National accounts: Shares of GDP &amp; other</t>
  </si>
  <si>
    <t>Tunisia</t>
  </si>
  <si>
    <t>International Road Federation, World Road Statistics and electronic files, except where noted.</t>
  </si>
  <si>
    <t>Sierra Leone</t>
  </si>
  <si>
    <t>KEN</t>
  </si>
  <si>
    <t>2004 [YR2004]</t>
  </si>
  <si>
    <t>ZWE</t>
  </si>
  <si>
    <t>2010 [YR2010]</t>
  </si>
  <si>
    <t>LSO</t>
  </si>
  <si>
    <t>SP.POP.TOTL</t>
  </si>
  <si>
    <t>Population, total</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</si>
  <si>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water contributes to deaths and illness, especially in children. Water based disease transmission by drinking contaminated water is responsible for significant outbreaks of diseases such as cholera and typhoid and include diarrhea, viral hepatitis A, cholera, dysentery and dracunculiasis (Guineaworm disease). Improvement of access to clean drinking water is a crucial element in the reduction of under-five mortality and morbidity.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improved drinking water include higher economic productivity, more education, and health-care savings.</t>
  </si>
  <si>
    <t>National road associations are the primary source of International Road Federation (IRF) data. In countries where a national road association is lacking or does not respond, other agencies are contacted, such as road directorates, ministries of transport or public works, or central statistical offices. As a result, definitions and data collection methods and quality differ, and the compiled data are of uneven quality. Moreover, the quality of transport service (reliability, transit time, and condition of goods delivered) is rarely measured, though it may be as important as quantity in assessing an economy's transport system.
Data for transport sectors are not always internationally comparable. Unlike for demographic statistics, national income accounts, and international trade data, the collection of infrastructure data has not been "internationalized."</t>
  </si>
  <si>
    <t>Series Name</t>
  </si>
  <si>
    <t>COM</t>
  </si>
  <si>
    <t>Development relevance</t>
  </si>
  <si>
    <t>Benin</t>
  </si>
  <si>
    <t>Liberia</t>
  </si>
  <si>
    <t>Guinea</t>
  </si>
  <si>
    <t>Total population is based on the de facto definition of population, which counts all residents regardless of legal status or citizenship. The values shown are midyear estimates.</t>
  </si>
  <si>
    <t>Congo, Dem. Rep.</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</si>
  <si>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</si>
  <si>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GMB</t>
  </si>
  <si>
    <t>Madagascar</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</si>
  <si>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t>
  </si>
  <si>
    <t>Mozambique</t>
  </si>
  <si>
    <t>Cameroon</t>
  </si>
  <si>
    <t>Topic</t>
  </si>
  <si>
    <t>1996 [YR1996]</t>
  </si>
  <si>
    <t>Mali</t>
  </si>
  <si>
    <t>GNQ</t>
  </si>
  <si>
    <t>Weighted average</t>
  </si>
  <si>
    <t>Sudan</t>
  </si>
  <si>
    <t>Togo</t>
  </si>
  <si>
    <t>MWI</t>
  </si>
  <si>
    <t>1979 [YR1979]</t>
  </si>
  <si>
    <t>Eswatini</t>
  </si>
  <si>
    <t>SOM</t>
  </si>
  <si>
    <t>Aggregation method</t>
  </si>
  <si>
    <t>1991 [YR1991]</t>
  </si>
  <si>
    <t>DZA</t>
  </si>
  <si>
    <t>1985 [YR1985]</t>
  </si>
  <si>
    <t>CIV</t>
  </si>
  <si>
    <t>Guinea-Bissau</t>
  </si>
  <si>
    <t>2017 [YR2017]</t>
  </si>
  <si>
    <t>1974 [YR1974]</t>
  </si>
  <si>
    <t>CC BY-4.0</t>
  </si>
  <si>
    <t>1980 [YR1980]</t>
  </si>
  <si>
    <t>LBY</t>
  </si>
  <si>
    <t>2006 [YR2006]</t>
  </si>
  <si>
    <t>Namibia</t>
  </si>
  <si>
    <t>Uganda</t>
  </si>
  <si>
    <t>SDN</t>
  </si>
  <si>
    <t>Infrastructure: Transportation</t>
  </si>
  <si>
    <t>2012 [YR2012]</t>
  </si>
  <si>
    <t>ZAF</t>
  </si>
  <si>
    <t>Weighted Average</t>
  </si>
  <si>
    <t>World Bank national accounts data, and OECD National Accounts data files.</t>
  </si>
  <si>
    <t>2001 [YR2001]</t>
  </si>
  <si>
    <t>Nigeria</t>
  </si>
  <si>
    <t>Chad</t>
  </si>
  <si>
    <t>Gambia, The</t>
  </si>
  <si>
    <t>NER</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</si>
  <si>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</si>
  <si>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TZA</t>
  </si>
  <si>
    <t>Congo, Rep.</t>
  </si>
  <si>
    <t>Limitations and exceptions</t>
  </si>
  <si>
    <t>Kenya</t>
  </si>
  <si>
    <t>Statistical concept and methodology</t>
  </si>
  <si>
    <t>BEN</t>
  </si>
  <si>
    <t>NAM</t>
  </si>
  <si>
    <t>Internet users (per 100 people)</t>
  </si>
  <si>
    <t>NV.SRV.TETC.ZS</t>
  </si>
  <si>
    <t>MLI</t>
  </si>
  <si>
    <t>Please note that the data for this indicator have not been updated since 2015.  The WHO/UNICEF Joint Monitoring Programme for Water Supply and Sanitation has introduced updated water and sanitation indicators.  For the most recent data on water access, please see the following indicators: People using safely managed drinking water services (% of population) (SH.H2O.SMDW.ZS) and People using basic drinking water services (% of population) (SH.H2O.BASW.ZS).
The data on access to an improved water source measure the percentage of the population with ready access to water for domestic purposes.
Access to drinking water from an improved source does not ensure that the water is safe or adequate, as these characteristics are not tested at the time of survey. But improved drinking water technologies are more likely than those characterized as unimproved to provide safe drinking water and to prevent contact with human excreta. While information on access to an improved water source is widely used, it is extremely subjective, and such terms as safe, improved, adequate, and reasonable may have different meanings in different countries despite official WHO definitions (see Definitions). Even in high-income countries treated water may not always be safe to drink. Access to an improved water source is equated with connection to a supply system; it does not take into account variations in the quality and cost (broadly defined) of the service.</t>
  </si>
  <si>
    <t>1998 [YR1998]</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</si>
  <si>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</si>
  <si>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Sub-Saharan Africa</t>
  </si>
  <si>
    <t>SSF</t>
  </si>
  <si>
    <t>Latin America &amp; Caribbean</t>
  </si>
  <si>
    <t>LCN</t>
  </si>
  <si>
    <t>South Asia</t>
  </si>
  <si>
    <t>SAS</t>
  </si>
  <si>
    <t>North America</t>
  </si>
  <si>
    <t>NAC</t>
  </si>
  <si>
    <t>Middle East &amp; North Africa</t>
  </si>
  <si>
    <t>MEA</t>
  </si>
  <si>
    <t>Europe &amp; Central Asia</t>
  </si>
  <si>
    <t>ECS</t>
  </si>
  <si>
    <t>East Asia &amp; Pacific</t>
  </si>
  <si>
    <t>EAS</t>
  </si>
  <si>
    <t>World</t>
  </si>
  <si>
    <t>WLD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</si>
</sst>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49" fontId="0" fillId="0" borderId="0" xfId="0" applyNumberFormat="1"/>
    <xf numFmtId="0" fontId="0" fillId="0" borderId="0" xfId="0" applyAlignment="1"/>
    <xf numFmtId="164" fontId="0" fillId="0" borderId="0" xfId="1" applyNumberFormat="1" applyFont="1"/>
    <xf numFmtId="2" fontId="0" fillId="0" borderId="0" xfId="1" applyNumberFormat="1" applyFont="1"/>
    <xf numFmtId="1" fontId="0" fillId="0" borderId="0" xfId="1" applyNumberFormat="1" applyFont="1"/>
    <xf numFmtId="2" fontId="0" fillId="0" borderId="0" xfId="0" applyNumberFormat="1"/>
    <xf numFmtId="164"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20"/>
  <sheetViews>
    <sheetView tabSelected="1" workbookViewId="0">
      <pane xSplit="4" ySplit="1" topLeftCell="E75" activePane="bottomRight" state="frozen"/>
      <selection pane="topRight" activeCell="E1" sqref="E1"/>
      <selection pane="bottomLeft" activeCell="A2" sqref="A2"/>
      <selection pane="bottomRight" activeCell="F81" sqref="F81"/>
    </sheetView>
  </sheetViews>
  <sheetFormatPr baseColWidth="10" defaultColWidth="8.83203125" defaultRowHeight="15" x14ac:dyDescent="0.2"/>
  <cols>
    <col min="1" max="1" width="19.1640625" customWidth="1"/>
    <col min="2" max="2" width="17.83203125" customWidth="1"/>
    <col min="3" max="3" width="12" customWidth="1"/>
    <col min="5" max="7" width="14.6640625" bestFit="1" customWidth="1"/>
    <col min="8" max="39" width="15.6640625" bestFit="1" customWidth="1"/>
    <col min="40" max="53" width="17.33203125" bestFit="1" customWidth="1"/>
    <col min="54" max="54" width="17.33203125" style="3" bestFit="1" customWidth="1"/>
    <col min="55" max="56" width="9" bestFit="1" customWidth="1"/>
  </cols>
  <sheetData>
    <row r="1" spans="1:56" x14ac:dyDescent="0.2">
      <c r="A1" t="s">
        <v>185</v>
      </c>
      <c r="B1" s="1" t="s">
        <v>89</v>
      </c>
      <c r="C1" t="s">
        <v>93</v>
      </c>
      <c r="D1" s="1" t="s">
        <v>4</v>
      </c>
      <c r="E1" t="s">
        <v>122</v>
      </c>
      <c r="F1" t="s">
        <v>23</v>
      </c>
      <c r="G1" t="s">
        <v>169</v>
      </c>
      <c r="H1" t="s">
        <v>60</v>
      </c>
      <c r="I1" t="s">
        <v>217</v>
      </c>
      <c r="J1" t="s">
        <v>109</v>
      </c>
      <c r="K1" t="s">
        <v>14</v>
      </c>
      <c r="L1" t="s">
        <v>162</v>
      </c>
      <c r="M1" t="s">
        <v>50</v>
      </c>
      <c r="N1" t="s">
        <v>207</v>
      </c>
      <c r="O1" t="s">
        <v>219</v>
      </c>
      <c r="P1" t="s">
        <v>116</v>
      </c>
      <c r="Q1" t="s">
        <v>16</v>
      </c>
      <c r="R1" t="s">
        <v>164</v>
      </c>
      <c r="S1" t="s">
        <v>51</v>
      </c>
      <c r="T1" t="s">
        <v>213</v>
      </c>
      <c r="U1" t="s">
        <v>101</v>
      </c>
      <c r="V1" t="s">
        <v>0</v>
      </c>
      <c r="W1" t="s">
        <v>152</v>
      </c>
      <c r="X1" t="s">
        <v>45</v>
      </c>
      <c r="Y1" t="s">
        <v>56</v>
      </c>
      <c r="Z1" t="s">
        <v>211</v>
      </c>
      <c r="AA1" t="s">
        <v>105</v>
      </c>
      <c r="AB1" t="s">
        <v>2</v>
      </c>
      <c r="AC1" t="s">
        <v>155</v>
      </c>
      <c r="AD1" t="s">
        <v>47</v>
      </c>
      <c r="AE1" t="s">
        <v>200</v>
      </c>
      <c r="AF1" t="s">
        <v>95</v>
      </c>
      <c r="AG1" t="s">
        <v>247</v>
      </c>
      <c r="AH1" t="s">
        <v>143</v>
      </c>
      <c r="AI1" t="s">
        <v>80</v>
      </c>
      <c r="AJ1" t="s">
        <v>230</v>
      </c>
      <c r="AK1" t="s">
        <v>126</v>
      </c>
      <c r="AL1" t="s">
        <v>27</v>
      </c>
      <c r="AM1" t="s">
        <v>177</v>
      </c>
      <c r="AN1" t="s">
        <v>71</v>
      </c>
      <c r="AO1" t="s">
        <v>221</v>
      </c>
      <c r="AP1" t="s">
        <v>118</v>
      </c>
      <c r="AQ1" t="s">
        <v>17</v>
      </c>
      <c r="AR1" t="s">
        <v>168</v>
      </c>
      <c r="AS1" t="s">
        <v>179</v>
      </c>
      <c r="AT1" t="s">
        <v>72</v>
      </c>
      <c r="AU1" t="s">
        <v>226</v>
      </c>
      <c r="AV1" t="s">
        <v>120</v>
      </c>
      <c r="AW1" t="s">
        <v>21</v>
      </c>
      <c r="AX1" t="s">
        <v>166</v>
      </c>
      <c r="AY1" t="s">
        <v>59</v>
      </c>
      <c r="AZ1" t="s">
        <v>216</v>
      </c>
      <c r="BA1" t="s">
        <v>106</v>
      </c>
      <c r="BB1" s="3" t="s">
        <v>9</v>
      </c>
    </row>
    <row r="2" spans="1:56" x14ac:dyDescent="0.2">
      <c r="A2" t="s">
        <v>182</v>
      </c>
      <c r="B2" s="1" t="s">
        <v>181</v>
      </c>
      <c r="C2" t="s">
        <v>70</v>
      </c>
      <c r="D2" s="1" t="s">
        <v>133</v>
      </c>
      <c r="E2">
        <v>1310945</v>
      </c>
      <c r="F2">
        <v>1347176</v>
      </c>
      <c r="G2">
        <v>1384797</v>
      </c>
      <c r="H2">
        <v>1423761</v>
      </c>
      <c r="I2">
        <v>1463983</v>
      </c>
      <c r="J2">
        <v>1505439</v>
      </c>
      <c r="K2">
        <v>1547975</v>
      </c>
      <c r="L2">
        <v>1591620</v>
      </c>
      <c r="M2">
        <v>1636769</v>
      </c>
      <c r="N2">
        <v>1683939</v>
      </c>
      <c r="O2">
        <v>1733416</v>
      </c>
      <c r="P2">
        <v>1784561</v>
      </c>
      <c r="Q2">
        <v>1836823</v>
      </c>
      <c r="R2">
        <v>1890558</v>
      </c>
      <c r="S2">
        <v>1946305</v>
      </c>
      <c r="T2">
        <v>2003937</v>
      </c>
      <c r="U2">
        <v>2064794</v>
      </c>
      <c r="V2">
        <v>2127422</v>
      </c>
      <c r="W2">
        <v>2185605</v>
      </c>
      <c r="X2">
        <v>2231141</v>
      </c>
      <c r="Y2">
        <v>2258653</v>
      </c>
      <c r="Z2">
        <v>2266358</v>
      </c>
      <c r="AA2">
        <v>2257596</v>
      </c>
      <c r="AB2">
        <v>2238626</v>
      </c>
      <c r="AC2">
        <v>2218430</v>
      </c>
      <c r="AD2">
        <v>2204222</v>
      </c>
      <c r="AE2">
        <v>2196464</v>
      </c>
      <c r="AF2">
        <v>2195179</v>
      </c>
      <c r="AG2">
        <v>2206432</v>
      </c>
      <c r="AH2">
        <v>2237405</v>
      </c>
      <c r="AI2">
        <v>2292416</v>
      </c>
      <c r="AJ2">
        <v>2374722</v>
      </c>
      <c r="AK2">
        <v>2481058</v>
      </c>
      <c r="AL2">
        <v>2600973</v>
      </c>
      <c r="AM2">
        <v>2719803</v>
      </c>
      <c r="AN2">
        <v>2826659</v>
      </c>
      <c r="AO2">
        <v>2918205</v>
      </c>
      <c r="AP2">
        <v>2996536</v>
      </c>
      <c r="AQ2">
        <v>3062779</v>
      </c>
      <c r="AR2">
        <v>3119920</v>
      </c>
      <c r="AS2">
        <v>3170435</v>
      </c>
      <c r="AT2">
        <v>3213972</v>
      </c>
      <c r="AU2" t="s">
        <v>96</v>
      </c>
      <c r="AV2" t="s">
        <v>96</v>
      </c>
      <c r="AW2" t="s">
        <v>96</v>
      </c>
      <c r="AX2" t="s">
        <v>96</v>
      </c>
      <c r="AY2" t="s">
        <v>96</v>
      </c>
      <c r="AZ2" t="s">
        <v>96</v>
      </c>
      <c r="BA2" t="s">
        <v>96</v>
      </c>
      <c r="BB2" s="3">
        <v>0</v>
      </c>
      <c r="BC2">
        <f>BB2/$BB$56</f>
        <v>0</v>
      </c>
      <c r="BD2">
        <f>BC2*100</f>
        <v>0</v>
      </c>
    </row>
    <row r="3" spans="1:56" x14ac:dyDescent="0.2">
      <c r="A3" t="s">
        <v>182</v>
      </c>
      <c r="B3" s="1" t="s">
        <v>181</v>
      </c>
      <c r="C3" t="s">
        <v>43</v>
      </c>
      <c r="D3" s="1" t="s">
        <v>46</v>
      </c>
      <c r="E3">
        <v>53600</v>
      </c>
      <c r="F3">
        <v>54695</v>
      </c>
      <c r="G3">
        <v>56029</v>
      </c>
      <c r="H3">
        <v>56892</v>
      </c>
      <c r="I3">
        <v>57937</v>
      </c>
      <c r="J3">
        <v>59292</v>
      </c>
      <c r="K3">
        <v>60504</v>
      </c>
      <c r="L3">
        <v>61786</v>
      </c>
      <c r="M3">
        <v>62150</v>
      </c>
      <c r="N3">
        <v>62686</v>
      </c>
      <c r="O3">
        <v>63261</v>
      </c>
      <c r="P3">
        <v>64035</v>
      </c>
      <c r="Q3">
        <v>64413</v>
      </c>
      <c r="R3">
        <v>64335</v>
      </c>
      <c r="S3">
        <v>64717</v>
      </c>
      <c r="T3">
        <v>65244</v>
      </c>
      <c r="U3">
        <v>65652</v>
      </c>
      <c r="V3">
        <v>68499</v>
      </c>
      <c r="W3">
        <v>68755</v>
      </c>
      <c r="X3">
        <v>69167</v>
      </c>
      <c r="Y3">
        <v>69507</v>
      </c>
      <c r="Z3">
        <v>70439</v>
      </c>
      <c r="AA3">
        <v>70763</v>
      </c>
      <c r="AB3">
        <v>72253</v>
      </c>
      <c r="AC3">
        <v>74205</v>
      </c>
      <c r="AD3">
        <v>75304</v>
      </c>
      <c r="AE3">
        <v>76417</v>
      </c>
      <c r="AF3">
        <v>77319</v>
      </c>
      <c r="AG3">
        <v>78846</v>
      </c>
      <c r="AH3">
        <v>80410</v>
      </c>
      <c r="AI3">
        <v>81131</v>
      </c>
      <c r="AJ3">
        <v>81202</v>
      </c>
      <c r="AK3">
        <v>83723</v>
      </c>
      <c r="AL3">
        <v>82781</v>
      </c>
      <c r="AM3">
        <v>82475</v>
      </c>
      <c r="AN3">
        <v>82858</v>
      </c>
      <c r="AO3">
        <v>84600</v>
      </c>
      <c r="AP3">
        <v>85033</v>
      </c>
      <c r="AQ3">
        <v>86956</v>
      </c>
      <c r="AR3">
        <v>87298</v>
      </c>
      <c r="AS3">
        <v>89770</v>
      </c>
      <c r="AT3">
        <v>87441</v>
      </c>
      <c r="AU3">
        <v>88303</v>
      </c>
      <c r="AV3">
        <v>89949</v>
      </c>
      <c r="AW3">
        <v>91359</v>
      </c>
      <c r="AX3">
        <v>93419</v>
      </c>
      <c r="AY3">
        <v>94677</v>
      </c>
      <c r="AZ3">
        <v>95843</v>
      </c>
      <c r="BA3">
        <v>96762</v>
      </c>
      <c r="BB3" s="3">
        <v>97625</v>
      </c>
      <c r="BC3">
        <f t="shared" ref="BC3:BC56" si="0">BB3/$BB$56</f>
        <v>7.4933639613081353E-5</v>
      </c>
      <c r="BD3">
        <f t="shared" ref="BD3:BD56" si="1">BC3*100</f>
        <v>7.4933639613081349E-3</v>
      </c>
    </row>
    <row r="4" spans="1:56" x14ac:dyDescent="0.2">
      <c r="A4" t="s">
        <v>182</v>
      </c>
      <c r="B4" s="1" t="s">
        <v>181</v>
      </c>
      <c r="C4" t="s">
        <v>149</v>
      </c>
      <c r="D4" s="1" t="s">
        <v>82</v>
      </c>
      <c r="E4">
        <v>74564</v>
      </c>
      <c r="F4">
        <v>76347</v>
      </c>
      <c r="G4">
        <v>77934</v>
      </c>
      <c r="H4">
        <v>79464</v>
      </c>
      <c r="I4">
        <v>81152</v>
      </c>
      <c r="J4">
        <v>83138</v>
      </c>
      <c r="K4">
        <v>85481</v>
      </c>
      <c r="L4">
        <v>88110</v>
      </c>
      <c r="M4">
        <v>90843</v>
      </c>
      <c r="N4">
        <v>93461</v>
      </c>
      <c r="O4">
        <v>95794</v>
      </c>
      <c r="P4">
        <v>97770</v>
      </c>
      <c r="Q4">
        <v>99473</v>
      </c>
      <c r="R4">
        <v>101066</v>
      </c>
      <c r="S4">
        <v>102829</v>
      </c>
      <c r="T4">
        <v>104924</v>
      </c>
      <c r="U4">
        <v>107429</v>
      </c>
      <c r="V4">
        <v>110254</v>
      </c>
      <c r="W4">
        <v>113285</v>
      </c>
      <c r="X4">
        <v>116320</v>
      </c>
      <c r="Y4">
        <v>119209</v>
      </c>
      <c r="Z4">
        <v>121956</v>
      </c>
      <c r="AA4">
        <v>124576</v>
      </c>
      <c r="AB4">
        <v>127062</v>
      </c>
      <c r="AC4">
        <v>129427</v>
      </c>
      <c r="AD4">
        <v>131678</v>
      </c>
      <c r="AE4">
        <v>133806</v>
      </c>
      <c r="AF4">
        <v>135832</v>
      </c>
      <c r="AG4">
        <v>137848</v>
      </c>
      <c r="AH4">
        <v>139959</v>
      </c>
      <c r="AI4">
        <v>142262</v>
      </c>
      <c r="AJ4">
        <v>144755</v>
      </c>
      <c r="AK4">
        <v>147447</v>
      </c>
      <c r="AL4">
        <v>150415</v>
      </c>
      <c r="AM4">
        <v>153737</v>
      </c>
      <c r="AN4">
        <v>157472</v>
      </c>
      <c r="AO4">
        <v>161681</v>
      </c>
      <c r="AP4">
        <v>166300</v>
      </c>
      <c r="AQ4">
        <v>171120</v>
      </c>
      <c r="AR4">
        <v>175876</v>
      </c>
      <c r="AS4">
        <v>180371</v>
      </c>
      <c r="AT4">
        <v>184524</v>
      </c>
      <c r="AU4">
        <v>188404</v>
      </c>
      <c r="AV4">
        <v>192087</v>
      </c>
      <c r="AW4">
        <v>195727</v>
      </c>
      <c r="AX4">
        <v>199432</v>
      </c>
      <c r="AY4">
        <v>203227</v>
      </c>
      <c r="AZ4">
        <v>207089</v>
      </c>
      <c r="BA4">
        <v>211028</v>
      </c>
      <c r="BB4" s="3">
        <v>215056</v>
      </c>
      <c r="BC4">
        <f t="shared" si="0"/>
        <v>1.6506969322029012E-4</v>
      </c>
      <c r="BD4">
        <f t="shared" si="1"/>
        <v>1.6506969322029011E-2</v>
      </c>
    </row>
    <row r="5" spans="1:56" x14ac:dyDescent="0.2">
      <c r="A5" t="s">
        <v>182</v>
      </c>
      <c r="B5" s="1" t="s">
        <v>181</v>
      </c>
      <c r="C5" t="s">
        <v>22</v>
      </c>
      <c r="D5" s="1" t="s">
        <v>76</v>
      </c>
      <c r="E5">
        <v>268627</v>
      </c>
      <c r="F5">
        <v>271309</v>
      </c>
      <c r="G5">
        <v>271843</v>
      </c>
      <c r="H5">
        <v>271068</v>
      </c>
      <c r="I5">
        <v>270230</v>
      </c>
      <c r="J5">
        <v>270247</v>
      </c>
      <c r="K5">
        <v>271342</v>
      </c>
      <c r="L5">
        <v>273335</v>
      </c>
      <c r="M5">
        <v>276174</v>
      </c>
      <c r="N5">
        <v>279730</v>
      </c>
      <c r="O5">
        <v>283847</v>
      </c>
      <c r="P5">
        <v>288677</v>
      </c>
      <c r="Q5">
        <v>294254</v>
      </c>
      <c r="R5">
        <v>300230</v>
      </c>
      <c r="S5">
        <v>306136</v>
      </c>
      <c r="T5">
        <v>311678</v>
      </c>
      <c r="U5">
        <v>316616</v>
      </c>
      <c r="V5">
        <v>321135</v>
      </c>
      <c r="W5">
        <v>325746</v>
      </c>
      <c r="X5">
        <v>331179</v>
      </c>
      <c r="Y5">
        <v>337950</v>
      </c>
      <c r="Z5">
        <v>346230</v>
      </c>
      <c r="AA5">
        <v>355757</v>
      </c>
      <c r="AB5">
        <v>366053</v>
      </c>
      <c r="AC5">
        <v>376407</v>
      </c>
      <c r="AD5">
        <v>386284</v>
      </c>
      <c r="AE5">
        <v>395533</v>
      </c>
      <c r="AF5">
        <v>404259</v>
      </c>
      <c r="AG5">
        <v>412514</v>
      </c>
      <c r="AH5">
        <v>420452</v>
      </c>
      <c r="AI5">
        <v>428188</v>
      </c>
      <c r="AJ5">
        <v>435709</v>
      </c>
      <c r="AK5">
        <v>442951</v>
      </c>
      <c r="AL5">
        <v>449930</v>
      </c>
      <c r="AM5">
        <v>456617</v>
      </c>
      <c r="AN5">
        <v>463032</v>
      </c>
      <c r="AO5">
        <v>469170</v>
      </c>
      <c r="AP5">
        <v>475060</v>
      </c>
      <c r="AQ5">
        <v>480842</v>
      </c>
      <c r="AR5">
        <v>486671</v>
      </c>
      <c r="AS5">
        <v>492654</v>
      </c>
      <c r="AT5">
        <v>498856</v>
      </c>
      <c r="AU5">
        <v>505235</v>
      </c>
      <c r="AV5">
        <v>511748</v>
      </c>
      <c r="AW5">
        <v>518269</v>
      </c>
      <c r="AX5">
        <v>524743</v>
      </c>
      <c r="AY5">
        <v>531146</v>
      </c>
      <c r="AZ5">
        <v>537497</v>
      </c>
      <c r="BA5">
        <v>543767</v>
      </c>
      <c r="BB5" s="3">
        <v>549935</v>
      </c>
      <c r="BC5">
        <f t="shared" si="0"/>
        <v>4.2211145813695152E-4</v>
      </c>
      <c r="BD5">
        <f t="shared" si="1"/>
        <v>4.2211145813695151E-2</v>
      </c>
    </row>
    <row r="6" spans="1:56" x14ac:dyDescent="0.2">
      <c r="A6" t="s">
        <v>182</v>
      </c>
      <c r="B6" s="1" t="s">
        <v>181</v>
      </c>
      <c r="C6" t="s">
        <v>35</v>
      </c>
      <c r="D6" s="1" t="s">
        <v>186</v>
      </c>
      <c r="E6">
        <v>230054</v>
      </c>
      <c r="F6">
        <v>234644</v>
      </c>
      <c r="G6">
        <v>239235</v>
      </c>
      <c r="H6">
        <v>244208</v>
      </c>
      <c r="I6">
        <v>250104</v>
      </c>
      <c r="J6">
        <v>257290</v>
      </c>
      <c r="K6">
        <v>265953</v>
      </c>
      <c r="L6">
        <v>275900</v>
      </c>
      <c r="M6">
        <v>286634</v>
      </c>
      <c r="N6">
        <v>297447</v>
      </c>
      <c r="O6">
        <v>307829</v>
      </c>
      <c r="P6">
        <v>317606</v>
      </c>
      <c r="Q6">
        <v>326946</v>
      </c>
      <c r="R6">
        <v>336096</v>
      </c>
      <c r="S6">
        <v>345466</v>
      </c>
      <c r="T6">
        <v>355337</v>
      </c>
      <c r="U6">
        <v>365760</v>
      </c>
      <c r="V6">
        <v>376654</v>
      </c>
      <c r="W6">
        <v>387963</v>
      </c>
      <c r="X6">
        <v>399632</v>
      </c>
      <c r="Y6">
        <v>411594</v>
      </c>
      <c r="Z6">
        <v>423872</v>
      </c>
      <c r="AA6">
        <v>436448</v>
      </c>
      <c r="AB6">
        <v>449274</v>
      </c>
      <c r="AC6">
        <v>462277</v>
      </c>
      <c r="AD6">
        <v>475394</v>
      </c>
      <c r="AE6">
        <v>488627</v>
      </c>
      <c r="AF6">
        <v>501953</v>
      </c>
      <c r="AG6">
        <v>515385</v>
      </c>
      <c r="AH6">
        <v>528848</v>
      </c>
      <c r="AI6">
        <v>542357</v>
      </c>
      <c r="AJ6">
        <v>555888</v>
      </c>
      <c r="AK6">
        <v>569479</v>
      </c>
      <c r="AL6">
        <v>583211</v>
      </c>
      <c r="AM6">
        <v>597228</v>
      </c>
      <c r="AN6">
        <v>611627</v>
      </c>
      <c r="AO6">
        <v>626425</v>
      </c>
      <c r="AP6">
        <v>641620</v>
      </c>
      <c r="AQ6">
        <v>657229</v>
      </c>
      <c r="AR6">
        <v>673252</v>
      </c>
      <c r="AS6">
        <v>689692</v>
      </c>
      <c r="AT6">
        <v>706569</v>
      </c>
      <c r="AU6">
        <v>723871</v>
      </c>
      <c r="AV6">
        <v>741505</v>
      </c>
      <c r="AW6">
        <v>759390</v>
      </c>
      <c r="AX6">
        <v>777424</v>
      </c>
      <c r="AY6">
        <v>795592</v>
      </c>
      <c r="AZ6">
        <v>813892</v>
      </c>
      <c r="BA6">
        <v>832322</v>
      </c>
      <c r="BB6" s="3">
        <v>850886</v>
      </c>
      <c r="BC6">
        <f t="shared" si="0"/>
        <v>6.531112407253915E-4</v>
      </c>
      <c r="BD6">
        <f t="shared" si="1"/>
        <v>6.5311124072539153E-2</v>
      </c>
    </row>
    <row r="7" spans="1:56" x14ac:dyDescent="0.2">
      <c r="A7" t="s">
        <v>182</v>
      </c>
      <c r="B7" s="1" t="s">
        <v>181</v>
      </c>
      <c r="C7" t="s">
        <v>157</v>
      </c>
      <c r="D7" s="1" t="s">
        <v>132</v>
      </c>
      <c r="E7">
        <v>159659</v>
      </c>
      <c r="F7">
        <v>169372</v>
      </c>
      <c r="G7">
        <v>179224</v>
      </c>
      <c r="H7">
        <v>190568</v>
      </c>
      <c r="I7">
        <v>205181</v>
      </c>
      <c r="J7">
        <v>224183</v>
      </c>
      <c r="K7">
        <v>248556</v>
      </c>
      <c r="L7">
        <v>277479</v>
      </c>
      <c r="M7">
        <v>308008</v>
      </c>
      <c r="N7">
        <v>336085</v>
      </c>
      <c r="O7">
        <v>358960</v>
      </c>
      <c r="P7">
        <v>374937</v>
      </c>
      <c r="Q7">
        <v>385271</v>
      </c>
      <c r="R7">
        <v>393802</v>
      </c>
      <c r="S7">
        <v>406017</v>
      </c>
      <c r="T7">
        <v>425613</v>
      </c>
      <c r="U7">
        <v>454361</v>
      </c>
      <c r="V7">
        <v>490330</v>
      </c>
      <c r="W7">
        <v>528999</v>
      </c>
      <c r="X7">
        <v>563864</v>
      </c>
      <c r="Y7">
        <v>590398</v>
      </c>
      <c r="Z7">
        <v>606844</v>
      </c>
      <c r="AA7">
        <v>615054</v>
      </c>
      <c r="AB7">
        <v>618495</v>
      </c>
      <c r="AC7">
        <v>622366</v>
      </c>
      <c r="AD7">
        <v>630388</v>
      </c>
      <c r="AE7">
        <v>643654</v>
      </c>
      <c r="AF7">
        <v>660863</v>
      </c>
      <c r="AG7">
        <v>680463</v>
      </c>
      <c r="AH7">
        <v>699975</v>
      </c>
      <c r="AI7">
        <v>717584</v>
      </c>
      <c r="AJ7">
        <v>733015</v>
      </c>
      <c r="AK7">
        <v>746942</v>
      </c>
      <c r="AL7">
        <v>759641</v>
      </c>
      <c r="AM7">
        <v>771603</v>
      </c>
      <c r="AN7">
        <v>783254</v>
      </c>
      <c r="AO7">
        <v>794563</v>
      </c>
      <c r="AP7">
        <v>805451</v>
      </c>
      <c r="AQ7">
        <v>816358</v>
      </c>
      <c r="AR7">
        <v>827823</v>
      </c>
      <c r="AS7">
        <v>840198</v>
      </c>
      <c r="AT7">
        <v>853674</v>
      </c>
      <c r="AU7">
        <v>868136</v>
      </c>
      <c r="AV7">
        <v>883293</v>
      </c>
      <c r="AW7">
        <v>898696</v>
      </c>
      <c r="AX7">
        <v>913993</v>
      </c>
      <c r="AY7">
        <v>929112</v>
      </c>
      <c r="AZ7">
        <v>944097</v>
      </c>
      <c r="BA7">
        <v>958920</v>
      </c>
      <c r="BB7" s="3">
        <v>973560</v>
      </c>
      <c r="BC7">
        <f t="shared" si="0"/>
        <v>7.4727164334659646E-4</v>
      </c>
      <c r="BD7">
        <f t="shared" si="1"/>
        <v>7.4727164334659646E-2</v>
      </c>
    </row>
    <row r="8" spans="1:56" x14ac:dyDescent="0.2">
      <c r="A8" t="s">
        <v>182</v>
      </c>
      <c r="B8" s="1" t="s">
        <v>181</v>
      </c>
      <c r="C8" t="s">
        <v>208</v>
      </c>
      <c r="D8" s="1" t="s">
        <v>125</v>
      </c>
      <c r="E8">
        <v>431253</v>
      </c>
      <c r="F8">
        <v>443977</v>
      </c>
      <c r="G8">
        <v>457039</v>
      </c>
      <c r="H8">
        <v>470559</v>
      </c>
      <c r="I8">
        <v>484749</v>
      </c>
      <c r="J8">
        <v>499763</v>
      </c>
      <c r="K8">
        <v>515599</v>
      </c>
      <c r="L8">
        <v>532260</v>
      </c>
      <c r="M8">
        <v>549796</v>
      </c>
      <c r="N8">
        <v>568315</v>
      </c>
      <c r="O8">
        <v>587858</v>
      </c>
      <c r="P8">
        <v>608380</v>
      </c>
      <c r="Q8">
        <v>629811</v>
      </c>
      <c r="R8">
        <v>652115</v>
      </c>
      <c r="S8">
        <v>675239</v>
      </c>
      <c r="T8">
        <v>699080</v>
      </c>
      <c r="U8">
        <v>723595</v>
      </c>
      <c r="V8">
        <v>748632</v>
      </c>
      <c r="W8">
        <v>773768</v>
      </c>
      <c r="X8">
        <v>798507</v>
      </c>
      <c r="Y8">
        <v>822420</v>
      </c>
      <c r="Z8">
        <v>845266</v>
      </c>
      <c r="AA8">
        <v>866993</v>
      </c>
      <c r="AB8">
        <v>887706</v>
      </c>
      <c r="AC8">
        <v>907620</v>
      </c>
      <c r="AD8">
        <v>926841</v>
      </c>
      <c r="AE8">
        <v>945508</v>
      </c>
      <c r="AF8">
        <v>963426</v>
      </c>
      <c r="AG8">
        <v>979918</v>
      </c>
      <c r="AH8">
        <v>994108</v>
      </c>
      <c r="AI8">
        <v>1005435</v>
      </c>
      <c r="AJ8">
        <v>1013609</v>
      </c>
      <c r="AK8">
        <v>1019059</v>
      </c>
      <c r="AL8">
        <v>1022802</v>
      </c>
      <c r="AM8">
        <v>1026286</v>
      </c>
      <c r="AN8">
        <v>1030579</v>
      </c>
      <c r="AO8">
        <v>1036092</v>
      </c>
      <c r="AP8">
        <v>1042652</v>
      </c>
      <c r="AQ8">
        <v>1049945</v>
      </c>
      <c r="AR8">
        <v>1057467</v>
      </c>
      <c r="AS8">
        <v>1064837</v>
      </c>
      <c r="AT8">
        <v>1072032</v>
      </c>
      <c r="AU8">
        <v>1079288</v>
      </c>
      <c r="AV8">
        <v>1086839</v>
      </c>
      <c r="AW8">
        <v>1095021</v>
      </c>
      <c r="AX8">
        <v>1104044</v>
      </c>
      <c r="AY8">
        <v>1113984</v>
      </c>
      <c r="AZ8">
        <v>1124753</v>
      </c>
      <c r="BA8">
        <v>1136191</v>
      </c>
      <c r="BB8" s="3">
        <v>1148130</v>
      </c>
      <c r="BC8">
        <f t="shared" si="0"/>
        <v>8.8126565581528391E-4</v>
      </c>
      <c r="BD8">
        <f t="shared" si="1"/>
        <v>8.8126565581528385E-2</v>
      </c>
    </row>
    <row r="9" spans="1:56" x14ac:dyDescent="0.2">
      <c r="A9" t="s">
        <v>182</v>
      </c>
      <c r="B9" s="1" t="s">
        <v>181</v>
      </c>
      <c r="C9" t="s">
        <v>12</v>
      </c>
      <c r="D9" s="1" t="s">
        <v>57</v>
      </c>
      <c r="E9">
        <v>826000</v>
      </c>
      <c r="F9">
        <v>839230</v>
      </c>
      <c r="G9">
        <v>852053</v>
      </c>
      <c r="H9">
        <v>864819</v>
      </c>
      <c r="I9">
        <v>878042</v>
      </c>
      <c r="J9">
        <v>892000</v>
      </c>
      <c r="K9">
        <v>906507</v>
      </c>
      <c r="L9">
        <v>921379</v>
      </c>
      <c r="M9">
        <v>933499</v>
      </c>
      <c r="N9">
        <v>949888</v>
      </c>
      <c r="O9">
        <v>966039</v>
      </c>
      <c r="P9">
        <v>980462</v>
      </c>
      <c r="Q9">
        <v>992521</v>
      </c>
      <c r="R9">
        <v>1001691</v>
      </c>
      <c r="S9">
        <v>1012221</v>
      </c>
      <c r="T9">
        <v>1020528</v>
      </c>
      <c r="U9">
        <v>1028360</v>
      </c>
      <c r="V9">
        <v>1036082</v>
      </c>
      <c r="W9">
        <v>1043239</v>
      </c>
      <c r="X9">
        <v>1051260</v>
      </c>
      <c r="Y9">
        <v>1058775</v>
      </c>
      <c r="Z9">
        <v>1070266</v>
      </c>
      <c r="AA9">
        <v>1084441</v>
      </c>
      <c r="AB9">
        <v>1097374</v>
      </c>
      <c r="AC9">
        <v>1112846</v>
      </c>
      <c r="AD9">
        <v>1122457</v>
      </c>
      <c r="AE9">
        <v>1133996</v>
      </c>
      <c r="AF9">
        <v>1148284</v>
      </c>
      <c r="AG9">
        <v>1160421</v>
      </c>
      <c r="AH9">
        <v>1175267</v>
      </c>
      <c r="AI9">
        <v>1186873</v>
      </c>
      <c r="AJ9">
        <v>1196287</v>
      </c>
      <c r="AK9">
        <v>1204621</v>
      </c>
      <c r="AL9">
        <v>1213370</v>
      </c>
      <c r="AM9">
        <v>1221003</v>
      </c>
      <c r="AN9">
        <v>1228254</v>
      </c>
      <c r="AO9">
        <v>1233996</v>
      </c>
      <c r="AP9">
        <v>1239630</v>
      </c>
      <c r="AQ9">
        <v>1244121</v>
      </c>
      <c r="AR9">
        <v>1247429</v>
      </c>
      <c r="AS9">
        <v>1250400</v>
      </c>
      <c r="AT9">
        <v>1252404</v>
      </c>
      <c r="AU9">
        <v>1255882</v>
      </c>
      <c r="AV9">
        <v>1258653</v>
      </c>
      <c r="AW9">
        <v>1260934</v>
      </c>
      <c r="AX9">
        <v>1262605</v>
      </c>
      <c r="AY9">
        <v>1263473</v>
      </c>
      <c r="AZ9">
        <v>1264613</v>
      </c>
      <c r="BA9">
        <v>1265303</v>
      </c>
      <c r="BB9" s="3">
        <v>1265711</v>
      </c>
      <c r="BC9">
        <f t="shared" si="0"/>
        <v>9.7151684433611075E-4</v>
      </c>
      <c r="BD9">
        <f t="shared" si="1"/>
        <v>9.715168443361108E-2</v>
      </c>
    </row>
    <row r="10" spans="1:56" x14ac:dyDescent="0.2">
      <c r="A10" t="s">
        <v>182</v>
      </c>
      <c r="B10" s="1" t="s">
        <v>181</v>
      </c>
      <c r="C10" t="s">
        <v>41</v>
      </c>
      <c r="D10" s="1" t="s">
        <v>202</v>
      </c>
      <c r="E10">
        <v>303982</v>
      </c>
      <c r="F10">
        <v>298846</v>
      </c>
      <c r="G10">
        <v>289501</v>
      </c>
      <c r="H10">
        <v>277646</v>
      </c>
      <c r="I10">
        <v>265771</v>
      </c>
      <c r="J10">
        <v>255800</v>
      </c>
      <c r="K10">
        <v>247962</v>
      </c>
      <c r="L10">
        <v>242156</v>
      </c>
      <c r="M10">
        <v>239678</v>
      </c>
      <c r="N10">
        <v>241980</v>
      </c>
      <c r="O10">
        <v>249929</v>
      </c>
      <c r="P10">
        <v>264374</v>
      </c>
      <c r="Q10">
        <v>284630</v>
      </c>
      <c r="R10">
        <v>308206</v>
      </c>
      <c r="S10">
        <v>331552</v>
      </c>
      <c r="T10">
        <v>352118</v>
      </c>
      <c r="U10">
        <v>369023</v>
      </c>
      <c r="V10">
        <v>382981</v>
      </c>
      <c r="W10">
        <v>394961</v>
      </c>
      <c r="X10">
        <v>406620</v>
      </c>
      <c r="Y10">
        <v>419188</v>
      </c>
      <c r="Z10">
        <v>432853</v>
      </c>
      <c r="AA10">
        <v>447266</v>
      </c>
      <c r="AB10">
        <v>462637</v>
      </c>
      <c r="AC10">
        <v>479098</v>
      </c>
      <c r="AD10">
        <v>496768</v>
      </c>
      <c r="AE10">
        <v>515853</v>
      </c>
      <c r="AF10">
        <v>536460</v>
      </c>
      <c r="AG10">
        <v>558492</v>
      </c>
      <c r="AH10">
        <v>581770</v>
      </c>
      <c r="AI10">
        <v>606181</v>
      </c>
      <c r="AJ10">
        <v>631666</v>
      </c>
      <c r="AK10">
        <v>658384</v>
      </c>
      <c r="AL10">
        <v>686664</v>
      </c>
      <c r="AM10">
        <v>716949</v>
      </c>
      <c r="AN10">
        <v>749535</v>
      </c>
      <c r="AO10">
        <v>784496</v>
      </c>
      <c r="AP10">
        <v>821687</v>
      </c>
      <c r="AQ10">
        <v>860840</v>
      </c>
      <c r="AR10">
        <v>901599</v>
      </c>
      <c r="AS10">
        <v>943639</v>
      </c>
      <c r="AT10">
        <v>986853</v>
      </c>
      <c r="AU10">
        <v>1031191</v>
      </c>
      <c r="AV10">
        <v>1076413</v>
      </c>
      <c r="AW10">
        <v>1122276</v>
      </c>
      <c r="AX10">
        <v>1168568</v>
      </c>
      <c r="AY10">
        <v>1215179</v>
      </c>
      <c r="AZ10">
        <v>1262001</v>
      </c>
      <c r="BA10">
        <v>1308974</v>
      </c>
      <c r="BB10" s="3">
        <v>1355986</v>
      </c>
      <c r="BC10">
        <f t="shared" si="0"/>
        <v>1.0408088731819077E-3</v>
      </c>
      <c r="BD10">
        <f t="shared" si="1"/>
        <v>0.10408088731819076</v>
      </c>
    </row>
    <row r="11" spans="1:56" x14ac:dyDescent="0.2">
      <c r="A11" t="s">
        <v>182</v>
      </c>
      <c r="B11" s="1" t="s">
        <v>181</v>
      </c>
      <c r="C11" t="s">
        <v>215</v>
      </c>
      <c r="D11" s="1" t="s">
        <v>37</v>
      </c>
      <c r="E11">
        <v>704939</v>
      </c>
      <c r="F11">
        <v>718364</v>
      </c>
      <c r="G11">
        <v>732523</v>
      </c>
      <c r="H11">
        <v>746173</v>
      </c>
      <c r="I11">
        <v>757674</v>
      </c>
      <c r="J11">
        <v>765989</v>
      </c>
      <c r="K11">
        <v>770421</v>
      </c>
      <c r="L11">
        <v>771737</v>
      </c>
      <c r="M11">
        <v>772142</v>
      </c>
      <c r="N11">
        <v>774726</v>
      </c>
      <c r="O11">
        <v>781677</v>
      </c>
      <c r="P11">
        <v>793806</v>
      </c>
      <c r="Q11">
        <v>810405</v>
      </c>
      <c r="R11">
        <v>830207</v>
      </c>
      <c r="S11">
        <v>851276</v>
      </c>
      <c r="T11">
        <v>872163</v>
      </c>
      <c r="U11">
        <v>892522</v>
      </c>
      <c r="V11">
        <v>912754</v>
      </c>
      <c r="W11">
        <v>933045</v>
      </c>
      <c r="X11">
        <v>953790</v>
      </c>
      <c r="Y11">
        <v>975261</v>
      </c>
      <c r="Z11">
        <v>997522</v>
      </c>
      <c r="AA11">
        <v>1020350</v>
      </c>
      <c r="AB11">
        <v>1043423</v>
      </c>
      <c r="AC11">
        <v>1066346</v>
      </c>
      <c r="AD11">
        <v>1088854</v>
      </c>
      <c r="AE11">
        <v>1110833</v>
      </c>
      <c r="AF11">
        <v>1132510</v>
      </c>
      <c r="AG11">
        <v>1154371</v>
      </c>
      <c r="AH11">
        <v>1177131</v>
      </c>
      <c r="AI11">
        <v>1201301</v>
      </c>
      <c r="AJ11">
        <v>1227106</v>
      </c>
      <c r="AK11">
        <v>1254453</v>
      </c>
      <c r="AL11">
        <v>1283305</v>
      </c>
      <c r="AM11">
        <v>1313492</v>
      </c>
      <c r="AN11">
        <v>1344930</v>
      </c>
      <c r="AO11">
        <v>1377581</v>
      </c>
      <c r="AP11">
        <v>1411543</v>
      </c>
      <c r="AQ11">
        <v>1446936</v>
      </c>
      <c r="AR11">
        <v>1483921</v>
      </c>
      <c r="AS11">
        <v>1522599</v>
      </c>
      <c r="AT11">
        <v>1562989</v>
      </c>
      <c r="AU11">
        <v>1604979</v>
      </c>
      <c r="AV11">
        <v>1648257</v>
      </c>
      <c r="AW11">
        <v>1692439</v>
      </c>
      <c r="AX11">
        <v>1737202</v>
      </c>
      <c r="AY11">
        <v>1782437</v>
      </c>
      <c r="AZ11">
        <v>1828146</v>
      </c>
      <c r="BA11">
        <v>1874309</v>
      </c>
      <c r="BB11" s="3">
        <v>1920922</v>
      </c>
      <c r="BC11">
        <f t="shared" si="0"/>
        <v>1.4744345902467551E-3</v>
      </c>
      <c r="BD11">
        <f t="shared" si="1"/>
        <v>0.14744345902467551</v>
      </c>
    </row>
    <row r="12" spans="1:56" x14ac:dyDescent="0.2">
      <c r="A12" t="s">
        <v>182</v>
      </c>
      <c r="B12" s="1" t="s">
        <v>181</v>
      </c>
      <c r="C12" t="s">
        <v>151</v>
      </c>
      <c r="D12" s="1" t="s">
        <v>180</v>
      </c>
      <c r="E12">
        <v>1028926</v>
      </c>
      <c r="F12">
        <v>1052614</v>
      </c>
      <c r="G12">
        <v>1077095</v>
      </c>
      <c r="H12">
        <v>1102878</v>
      </c>
      <c r="I12">
        <v>1130635</v>
      </c>
      <c r="J12">
        <v>1160792</v>
      </c>
      <c r="K12">
        <v>1193521</v>
      </c>
      <c r="L12">
        <v>1228536</v>
      </c>
      <c r="M12">
        <v>1265202</v>
      </c>
      <c r="N12">
        <v>1302667</v>
      </c>
      <c r="O12">
        <v>1340255</v>
      </c>
      <c r="P12">
        <v>1377799</v>
      </c>
      <c r="Q12">
        <v>1415367</v>
      </c>
      <c r="R12">
        <v>1452728</v>
      </c>
      <c r="S12">
        <v>1489691</v>
      </c>
      <c r="T12">
        <v>1526131</v>
      </c>
      <c r="U12">
        <v>1561692</v>
      </c>
      <c r="V12">
        <v>1596394</v>
      </c>
      <c r="W12">
        <v>1630996</v>
      </c>
      <c r="X12">
        <v>1666563</v>
      </c>
      <c r="Y12">
        <v>1703747</v>
      </c>
      <c r="Z12">
        <v>1742539</v>
      </c>
      <c r="AA12">
        <v>1782285</v>
      </c>
      <c r="AB12">
        <v>1822236</v>
      </c>
      <c r="AC12">
        <v>1861324</v>
      </c>
      <c r="AD12">
        <v>1898598</v>
      </c>
      <c r="AE12">
        <v>1934291</v>
      </c>
      <c r="AF12">
        <v>1968044</v>
      </c>
      <c r="AG12">
        <v>1997516</v>
      </c>
      <c r="AH12">
        <v>2019731</v>
      </c>
      <c r="AI12">
        <v>2032804</v>
      </c>
      <c r="AJ12">
        <v>2035740</v>
      </c>
      <c r="AK12">
        <v>2029829</v>
      </c>
      <c r="AL12">
        <v>2018348</v>
      </c>
      <c r="AM12">
        <v>2005940</v>
      </c>
      <c r="AN12">
        <v>1996114</v>
      </c>
      <c r="AO12">
        <v>1989939</v>
      </c>
      <c r="AP12">
        <v>1986922</v>
      </c>
      <c r="AQ12">
        <v>1987129</v>
      </c>
      <c r="AR12">
        <v>1990131</v>
      </c>
      <c r="AS12">
        <v>1995581</v>
      </c>
      <c r="AT12">
        <v>2003787</v>
      </c>
      <c r="AU12">
        <v>2014990</v>
      </c>
      <c r="AV12">
        <v>2028519</v>
      </c>
      <c r="AW12">
        <v>2043437</v>
      </c>
      <c r="AX12">
        <v>2059021</v>
      </c>
      <c r="AY12">
        <v>2075001</v>
      </c>
      <c r="AZ12">
        <v>2091412</v>
      </c>
      <c r="BA12">
        <v>2108132</v>
      </c>
      <c r="BB12" s="3">
        <v>2125268</v>
      </c>
      <c r="BC12">
        <f t="shared" si="0"/>
        <v>1.6312836506347163E-3</v>
      </c>
      <c r="BD12">
        <f t="shared" si="1"/>
        <v>0.16312836506347164</v>
      </c>
    </row>
    <row r="13" spans="1:56" x14ac:dyDescent="0.2">
      <c r="A13" t="s">
        <v>182</v>
      </c>
      <c r="B13" s="1" t="s">
        <v>181</v>
      </c>
      <c r="C13" t="s">
        <v>29</v>
      </c>
      <c r="D13" s="1" t="s">
        <v>139</v>
      </c>
      <c r="E13">
        <v>589314</v>
      </c>
      <c r="F13">
        <v>600613</v>
      </c>
      <c r="G13">
        <v>611704</v>
      </c>
      <c r="H13">
        <v>622920</v>
      </c>
      <c r="I13">
        <v>634742</v>
      </c>
      <c r="J13">
        <v>647536</v>
      </c>
      <c r="K13">
        <v>661402</v>
      </c>
      <c r="L13">
        <v>676255</v>
      </c>
      <c r="M13">
        <v>692077</v>
      </c>
      <c r="N13">
        <v>708788</v>
      </c>
      <c r="O13">
        <v>726328</v>
      </c>
      <c r="P13">
        <v>744696</v>
      </c>
      <c r="Q13">
        <v>763930</v>
      </c>
      <c r="R13">
        <v>784061</v>
      </c>
      <c r="S13">
        <v>805115</v>
      </c>
      <c r="T13">
        <v>827108</v>
      </c>
      <c r="U13">
        <v>850048</v>
      </c>
      <c r="V13">
        <v>873867</v>
      </c>
      <c r="W13">
        <v>898469</v>
      </c>
      <c r="X13">
        <v>923711</v>
      </c>
      <c r="Y13">
        <v>949488</v>
      </c>
      <c r="Z13">
        <v>975783</v>
      </c>
      <c r="AA13">
        <v>1002579</v>
      </c>
      <c r="AB13">
        <v>1029778</v>
      </c>
      <c r="AC13">
        <v>1057255</v>
      </c>
      <c r="AD13">
        <v>1084946</v>
      </c>
      <c r="AE13">
        <v>1112955</v>
      </c>
      <c r="AF13">
        <v>1141338</v>
      </c>
      <c r="AG13">
        <v>1170061</v>
      </c>
      <c r="AH13">
        <v>1199052</v>
      </c>
      <c r="AI13">
        <v>1228360</v>
      </c>
      <c r="AJ13">
        <v>1258003</v>
      </c>
      <c r="AK13">
        <v>1288315</v>
      </c>
      <c r="AL13">
        <v>1319953</v>
      </c>
      <c r="AM13">
        <v>1353795</v>
      </c>
      <c r="AN13">
        <v>1390549</v>
      </c>
      <c r="AO13">
        <v>1430152</v>
      </c>
      <c r="AP13">
        <v>1472575</v>
      </c>
      <c r="AQ13">
        <v>1518540</v>
      </c>
      <c r="AR13">
        <v>1568928</v>
      </c>
      <c r="AS13">
        <v>1624140</v>
      </c>
      <c r="AT13">
        <v>1684635</v>
      </c>
      <c r="AU13">
        <v>1749682</v>
      </c>
      <c r="AV13">
        <v>1817071</v>
      </c>
      <c r="AW13">
        <v>1883800</v>
      </c>
      <c r="AX13">
        <v>1947686</v>
      </c>
      <c r="AY13">
        <v>2007873</v>
      </c>
      <c r="AZ13">
        <v>2064823</v>
      </c>
      <c r="BA13">
        <v>2119275</v>
      </c>
      <c r="BB13" s="3">
        <v>2172579</v>
      </c>
      <c r="BC13">
        <f t="shared" si="0"/>
        <v>1.6675979699559403E-3</v>
      </c>
      <c r="BD13">
        <f t="shared" si="1"/>
        <v>0.16675979699559404</v>
      </c>
    </row>
    <row r="14" spans="1:56" x14ac:dyDescent="0.2">
      <c r="A14" t="s">
        <v>182</v>
      </c>
      <c r="B14" s="1" t="s">
        <v>181</v>
      </c>
      <c r="C14" t="s">
        <v>137</v>
      </c>
      <c r="D14" s="1" t="s">
        <v>97</v>
      </c>
      <c r="E14">
        <v>627715</v>
      </c>
      <c r="F14">
        <v>646347</v>
      </c>
      <c r="G14">
        <v>667092</v>
      </c>
      <c r="H14">
        <v>689912</v>
      </c>
      <c r="I14">
        <v>714712</v>
      </c>
      <c r="J14">
        <v>741355</v>
      </c>
      <c r="K14">
        <v>769979</v>
      </c>
      <c r="L14">
        <v>800529</v>
      </c>
      <c r="M14">
        <v>832467</v>
      </c>
      <c r="N14">
        <v>865075</v>
      </c>
      <c r="O14">
        <v>897868</v>
      </c>
      <c r="P14">
        <v>930408</v>
      </c>
      <c r="Q14">
        <v>962875</v>
      </c>
      <c r="R14">
        <v>996130</v>
      </c>
      <c r="S14">
        <v>1031439</v>
      </c>
      <c r="T14">
        <v>1069582</v>
      </c>
      <c r="U14">
        <v>1110943</v>
      </c>
      <c r="V14">
        <v>1154906</v>
      </c>
      <c r="W14">
        <v>1200067</v>
      </c>
      <c r="X14">
        <v>1244484</v>
      </c>
      <c r="Y14">
        <v>1286756</v>
      </c>
      <c r="Z14">
        <v>1326322</v>
      </c>
      <c r="AA14">
        <v>1363554</v>
      </c>
      <c r="AB14">
        <v>1399110</v>
      </c>
      <c r="AC14">
        <v>1434059</v>
      </c>
      <c r="AD14">
        <v>1469174</v>
      </c>
      <c r="AE14">
        <v>1504730</v>
      </c>
      <c r="AF14">
        <v>1540425</v>
      </c>
      <c r="AG14">
        <v>1575824</v>
      </c>
      <c r="AH14">
        <v>1610264</v>
      </c>
      <c r="AI14">
        <v>1643334</v>
      </c>
      <c r="AJ14">
        <v>1674678</v>
      </c>
      <c r="AK14">
        <v>1704642</v>
      </c>
      <c r="AL14">
        <v>1734398</v>
      </c>
      <c r="AM14">
        <v>1765527</v>
      </c>
      <c r="AN14">
        <v>1799078</v>
      </c>
      <c r="AO14">
        <v>1835908</v>
      </c>
      <c r="AP14">
        <v>1875459</v>
      </c>
      <c r="AQ14">
        <v>1915639</v>
      </c>
      <c r="AR14">
        <v>1953498</v>
      </c>
      <c r="AS14">
        <v>1987105</v>
      </c>
      <c r="AT14">
        <v>2015402</v>
      </c>
      <c r="AU14">
        <v>2039551</v>
      </c>
      <c r="AV14">
        <v>2062536</v>
      </c>
      <c r="AW14">
        <v>2088614</v>
      </c>
      <c r="AX14">
        <v>2120716</v>
      </c>
      <c r="AY14">
        <v>2159944</v>
      </c>
      <c r="AZ14">
        <v>2205128</v>
      </c>
      <c r="BA14">
        <v>2254126</v>
      </c>
      <c r="BB14" s="3">
        <v>2303697</v>
      </c>
      <c r="BC14">
        <f t="shared" si="0"/>
        <v>1.7682397006477508E-3</v>
      </c>
      <c r="BD14">
        <f t="shared" si="1"/>
        <v>0.17682397006477507</v>
      </c>
    </row>
    <row r="15" spans="1:56" x14ac:dyDescent="0.2">
      <c r="A15" t="s">
        <v>182</v>
      </c>
      <c r="B15" s="1" t="s">
        <v>181</v>
      </c>
      <c r="C15" t="s">
        <v>233</v>
      </c>
      <c r="D15" s="1" t="s">
        <v>194</v>
      </c>
      <c r="E15">
        <v>464410</v>
      </c>
      <c r="F15">
        <v>478116</v>
      </c>
      <c r="G15">
        <v>492426</v>
      </c>
      <c r="H15">
        <v>507432</v>
      </c>
      <c r="I15">
        <v>523251</v>
      </c>
      <c r="J15">
        <v>539979</v>
      </c>
      <c r="K15">
        <v>557805</v>
      </c>
      <c r="L15">
        <v>576757</v>
      </c>
      <c r="M15">
        <v>596536</v>
      </c>
      <c r="N15">
        <v>616768</v>
      </c>
      <c r="O15">
        <v>637246</v>
      </c>
      <c r="P15">
        <v>657579</v>
      </c>
      <c r="Q15">
        <v>678113</v>
      </c>
      <c r="R15">
        <v>700199</v>
      </c>
      <c r="S15">
        <v>725694</v>
      </c>
      <c r="T15">
        <v>755787</v>
      </c>
      <c r="U15">
        <v>791147</v>
      </c>
      <c r="V15">
        <v>831023</v>
      </c>
      <c r="W15">
        <v>873444</v>
      </c>
      <c r="X15">
        <v>915635</v>
      </c>
      <c r="Y15">
        <v>955593</v>
      </c>
      <c r="Z15">
        <v>992673</v>
      </c>
      <c r="AA15">
        <v>1027475</v>
      </c>
      <c r="AB15">
        <v>1060862</v>
      </c>
      <c r="AC15">
        <v>1094212</v>
      </c>
      <c r="AD15">
        <v>1128575</v>
      </c>
      <c r="AE15">
        <v>1164091</v>
      </c>
      <c r="AF15">
        <v>1200526</v>
      </c>
      <c r="AG15">
        <v>1238125</v>
      </c>
      <c r="AH15">
        <v>1277133</v>
      </c>
      <c r="AI15">
        <v>1317703</v>
      </c>
      <c r="AJ15">
        <v>1360074</v>
      </c>
      <c r="AK15">
        <v>1404261</v>
      </c>
      <c r="AL15">
        <v>1449925</v>
      </c>
      <c r="AM15">
        <v>1496527</v>
      </c>
      <c r="AN15">
        <v>1543741</v>
      </c>
      <c r="AO15">
        <v>1591445</v>
      </c>
      <c r="AP15">
        <v>1639848</v>
      </c>
      <c r="AQ15">
        <v>1689285</v>
      </c>
      <c r="AR15">
        <v>1740279</v>
      </c>
      <c r="AS15">
        <v>1793196</v>
      </c>
      <c r="AT15">
        <v>1848147</v>
      </c>
      <c r="AU15">
        <v>1905011</v>
      </c>
      <c r="AV15">
        <v>1963711</v>
      </c>
      <c r="AW15">
        <v>2024042</v>
      </c>
      <c r="AX15">
        <v>2085860</v>
      </c>
      <c r="AY15">
        <v>2149139</v>
      </c>
      <c r="AZ15">
        <v>2213894</v>
      </c>
      <c r="BA15">
        <v>2280102</v>
      </c>
      <c r="BB15" s="3">
        <v>2347706</v>
      </c>
      <c r="BC15">
        <f t="shared" si="0"/>
        <v>1.8020195167371962E-3</v>
      </c>
      <c r="BD15">
        <f t="shared" si="1"/>
        <v>0.18020195167371961</v>
      </c>
    </row>
    <row r="16" spans="1:56" x14ac:dyDescent="0.2">
      <c r="A16" t="s">
        <v>182</v>
      </c>
      <c r="B16" s="1" t="s">
        <v>181</v>
      </c>
      <c r="C16" t="s">
        <v>222</v>
      </c>
      <c r="D16" s="1" t="s">
        <v>242</v>
      </c>
      <c r="E16">
        <v>817469</v>
      </c>
      <c r="F16">
        <v>842354</v>
      </c>
      <c r="G16">
        <v>868958</v>
      </c>
      <c r="H16">
        <v>896266</v>
      </c>
      <c r="I16">
        <v>922903</v>
      </c>
      <c r="J16">
        <v>947921</v>
      </c>
      <c r="K16">
        <v>971121</v>
      </c>
      <c r="L16">
        <v>992956</v>
      </c>
      <c r="M16">
        <v>1014057</v>
      </c>
      <c r="N16">
        <v>1035381</v>
      </c>
      <c r="O16">
        <v>1057727</v>
      </c>
      <c r="P16">
        <v>1080941</v>
      </c>
      <c r="Q16">
        <v>1105104</v>
      </c>
      <c r="R16">
        <v>1131632</v>
      </c>
      <c r="S16">
        <v>1162279</v>
      </c>
      <c r="T16">
        <v>1198148</v>
      </c>
      <c r="U16">
        <v>1239928</v>
      </c>
      <c r="V16">
        <v>1286797</v>
      </c>
      <c r="W16">
        <v>1336536</v>
      </c>
      <c r="X16">
        <v>1386010</v>
      </c>
      <c r="Y16">
        <v>1432905</v>
      </c>
      <c r="Z16">
        <v>1476388</v>
      </c>
      <c r="AA16">
        <v>1516958</v>
      </c>
      <c r="AB16">
        <v>1555101</v>
      </c>
      <c r="AC16">
        <v>1591822</v>
      </c>
      <c r="AD16">
        <v>1627865</v>
      </c>
      <c r="AE16">
        <v>1663378</v>
      </c>
      <c r="AF16">
        <v>1698032</v>
      </c>
      <c r="AG16">
        <v>1731639</v>
      </c>
      <c r="AH16">
        <v>1763859</v>
      </c>
      <c r="AI16">
        <v>1794571</v>
      </c>
      <c r="AJ16">
        <v>1823672</v>
      </c>
      <c r="AK16">
        <v>1851523</v>
      </c>
      <c r="AL16">
        <v>1879117</v>
      </c>
      <c r="AM16">
        <v>1907745</v>
      </c>
      <c r="AN16">
        <v>1938320</v>
      </c>
      <c r="AO16">
        <v>1971317</v>
      </c>
      <c r="AP16">
        <v>2006514</v>
      </c>
      <c r="AQ16">
        <v>2043394</v>
      </c>
      <c r="AR16">
        <v>2081044</v>
      </c>
      <c r="AS16">
        <v>2118874</v>
      </c>
      <c r="AT16">
        <v>2156701</v>
      </c>
      <c r="AU16">
        <v>2194784</v>
      </c>
      <c r="AV16">
        <v>2233510</v>
      </c>
      <c r="AW16">
        <v>2273430</v>
      </c>
      <c r="AX16">
        <v>2314904</v>
      </c>
      <c r="AY16">
        <v>2358041</v>
      </c>
      <c r="AZ16">
        <v>2402603</v>
      </c>
      <c r="BA16">
        <v>2448255</v>
      </c>
      <c r="BB16" s="3">
        <v>2494530</v>
      </c>
      <c r="BC16">
        <f t="shared" si="0"/>
        <v>1.9147166404509073E-3</v>
      </c>
      <c r="BD16">
        <f t="shared" si="1"/>
        <v>0.19147166404509072</v>
      </c>
    </row>
    <row r="17" spans="1:56" x14ac:dyDescent="0.2">
      <c r="A17" t="s">
        <v>182</v>
      </c>
      <c r="B17" s="1" t="s">
        <v>181</v>
      </c>
      <c r="C17" t="s">
        <v>55</v>
      </c>
      <c r="D17" s="1" t="s">
        <v>30</v>
      </c>
      <c r="E17">
        <v>1146780</v>
      </c>
      <c r="F17">
        <v>1181674</v>
      </c>
      <c r="G17">
        <v>1217446</v>
      </c>
      <c r="H17">
        <v>1254157</v>
      </c>
      <c r="I17">
        <v>1291855</v>
      </c>
      <c r="J17">
        <v>1330598</v>
      </c>
      <c r="K17">
        <v>1370357</v>
      </c>
      <c r="L17">
        <v>1411140</v>
      </c>
      <c r="M17">
        <v>1453032</v>
      </c>
      <c r="N17">
        <v>1496185</v>
      </c>
      <c r="O17">
        <v>1540640</v>
      </c>
      <c r="P17">
        <v>1586493</v>
      </c>
      <c r="Q17">
        <v>1633652</v>
      </c>
      <c r="R17">
        <v>1681863</v>
      </c>
      <c r="S17">
        <v>1730738</v>
      </c>
      <c r="T17">
        <v>1780030</v>
      </c>
      <c r="U17">
        <v>1829675</v>
      </c>
      <c r="V17">
        <v>1879763</v>
      </c>
      <c r="W17">
        <v>1930433</v>
      </c>
      <c r="X17">
        <v>1981899</v>
      </c>
      <c r="Y17">
        <v>2034346</v>
      </c>
      <c r="Z17">
        <v>2087912</v>
      </c>
      <c r="AA17">
        <v>2142645</v>
      </c>
      <c r="AB17">
        <v>2198532</v>
      </c>
      <c r="AC17">
        <v>2255516</v>
      </c>
      <c r="AD17">
        <v>2313630</v>
      </c>
      <c r="AE17">
        <v>2372901</v>
      </c>
      <c r="AF17">
        <v>2433563</v>
      </c>
      <c r="AG17">
        <v>2496216</v>
      </c>
      <c r="AH17">
        <v>2561585</v>
      </c>
      <c r="AI17">
        <v>2630219</v>
      </c>
      <c r="AJ17">
        <v>2702400</v>
      </c>
      <c r="AK17">
        <v>2778099</v>
      </c>
      <c r="AL17">
        <v>2857148</v>
      </c>
      <c r="AM17">
        <v>2939247</v>
      </c>
      <c r="AN17">
        <v>3024194</v>
      </c>
      <c r="AO17">
        <v>3111906</v>
      </c>
      <c r="AP17">
        <v>3202517</v>
      </c>
      <c r="AQ17">
        <v>3296238</v>
      </c>
      <c r="AR17">
        <v>3393409</v>
      </c>
      <c r="AS17">
        <v>3494195</v>
      </c>
      <c r="AT17">
        <v>3598648</v>
      </c>
      <c r="AU17">
        <v>3706554</v>
      </c>
      <c r="AV17">
        <v>3817494</v>
      </c>
      <c r="AW17">
        <v>3930896</v>
      </c>
      <c r="AX17">
        <v>4046301</v>
      </c>
      <c r="AY17">
        <v>4163534</v>
      </c>
      <c r="AZ17">
        <v>4282574</v>
      </c>
      <c r="BA17">
        <v>4403319</v>
      </c>
      <c r="BB17" s="3">
        <v>4525696</v>
      </c>
      <c r="BC17">
        <f t="shared" si="0"/>
        <v>3.4737707868103848E-3</v>
      </c>
      <c r="BD17">
        <f t="shared" si="1"/>
        <v>0.34737707868103845</v>
      </c>
    </row>
    <row r="18" spans="1:56" x14ac:dyDescent="0.2">
      <c r="A18" t="s">
        <v>182</v>
      </c>
      <c r="B18" s="1" t="s">
        <v>181</v>
      </c>
      <c r="C18" t="s">
        <v>49</v>
      </c>
      <c r="D18" s="1" t="s">
        <v>113</v>
      </c>
      <c r="E18">
        <v>1811144</v>
      </c>
      <c r="F18">
        <v>1840518</v>
      </c>
      <c r="G18">
        <v>1867782</v>
      </c>
      <c r="H18">
        <v>1894853</v>
      </c>
      <c r="I18">
        <v>1924388</v>
      </c>
      <c r="J18">
        <v>1958367</v>
      </c>
      <c r="K18">
        <v>1997014</v>
      </c>
      <c r="L18">
        <v>2039919</v>
      </c>
      <c r="M18">
        <v>2087663</v>
      </c>
      <c r="N18">
        <v>2140777</v>
      </c>
      <c r="O18">
        <v>2199356</v>
      </c>
      <c r="P18">
        <v>2264442</v>
      </c>
      <c r="Q18">
        <v>2335333</v>
      </c>
      <c r="R18">
        <v>2408317</v>
      </c>
      <c r="S18">
        <v>2478382</v>
      </c>
      <c r="T18">
        <v>2542169</v>
      </c>
      <c r="U18">
        <v>2597761</v>
      </c>
      <c r="V18">
        <v>2646840</v>
      </c>
      <c r="W18">
        <v>2693973</v>
      </c>
      <c r="X18">
        <v>2745734</v>
      </c>
      <c r="Y18">
        <v>2806734</v>
      </c>
      <c r="Z18">
        <v>2878509</v>
      </c>
      <c r="AA18">
        <v>2959236</v>
      </c>
      <c r="AB18">
        <v>3046149</v>
      </c>
      <c r="AC18">
        <v>3135015</v>
      </c>
      <c r="AD18">
        <v>3222656</v>
      </c>
      <c r="AE18">
        <v>3308233</v>
      </c>
      <c r="AF18">
        <v>3392436</v>
      </c>
      <c r="AG18">
        <v>3475492</v>
      </c>
      <c r="AH18">
        <v>3558014</v>
      </c>
      <c r="AI18">
        <v>3640427</v>
      </c>
      <c r="AJ18">
        <v>3722018</v>
      </c>
      <c r="AK18">
        <v>3802128</v>
      </c>
      <c r="AL18">
        <v>3881181</v>
      </c>
      <c r="AM18">
        <v>3959875</v>
      </c>
      <c r="AN18">
        <v>4038382</v>
      </c>
      <c r="AO18">
        <v>4118069</v>
      </c>
      <c r="AP18">
        <v>4198010</v>
      </c>
      <c r="AQ18">
        <v>4273366</v>
      </c>
      <c r="AR18">
        <v>4337625</v>
      </c>
      <c r="AS18">
        <v>4386768</v>
      </c>
      <c r="AT18">
        <v>4418636</v>
      </c>
      <c r="AU18">
        <v>4436415</v>
      </c>
      <c r="AV18">
        <v>4447942</v>
      </c>
      <c r="AW18">
        <v>4464175</v>
      </c>
      <c r="AX18">
        <v>4493170</v>
      </c>
      <c r="AY18">
        <v>4537687</v>
      </c>
      <c r="AZ18">
        <v>4596028</v>
      </c>
      <c r="BA18">
        <v>4666377</v>
      </c>
      <c r="BB18" s="3">
        <v>4745185</v>
      </c>
      <c r="BC18">
        <f t="shared" si="0"/>
        <v>3.642243100511134E-3</v>
      </c>
      <c r="BD18">
        <f t="shared" si="1"/>
        <v>0.36422431005111339</v>
      </c>
    </row>
    <row r="19" spans="1:56" x14ac:dyDescent="0.2">
      <c r="A19" t="s">
        <v>182</v>
      </c>
      <c r="B19" s="1" t="s">
        <v>181</v>
      </c>
      <c r="C19" t="s">
        <v>189</v>
      </c>
      <c r="D19" s="1" t="s">
        <v>121</v>
      </c>
      <c r="E19">
        <v>1400730</v>
      </c>
      <c r="F19">
        <v>1436738</v>
      </c>
      <c r="G19">
        <v>1474567</v>
      </c>
      <c r="H19">
        <v>1514366</v>
      </c>
      <c r="I19">
        <v>1556290</v>
      </c>
      <c r="J19">
        <v>1600452</v>
      </c>
      <c r="K19">
        <v>1645836</v>
      </c>
      <c r="L19">
        <v>1692140</v>
      </c>
      <c r="M19">
        <v>1740914</v>
      </c>
      <c r="N19">
        <v>1794248</v>
      </c>
      <c r="O19">
        <v>1853001</v>
      </c>
      <c r="P19">
        <v>1918826</v>
      </c>
      <c r="Q19">
        <v>1989483</v>
      </c>
      <c r="R19">
        <v>2057227</v>
      </c>
      <c r="S19">
        <v>2111671</v>
      </c>
      <c r="T19">
        <v>2145754</v>
      </c>
      <c r="U19">
        <v>2158429</v>
      </c>
      <c r="V19">
        <v>2153316</v>
      </c>
      <c r="W19">
        <v>2134097</v>
      </c>
      <c r="X19">
        <v>2106431</v>
      </c>
      <c r="Y19">
        <v>2075912</v>
      </c>
      <c r="Z19">
        <v>2040139</v>
      </c>
      <c r="AA19">
        <v>2001624</v>
      </c>
      <c r="AB19">
        <v>1976699</v>
      </c>
      <c r="AC19">
        <v>1986493</v>
      </c>
      <c r="AD19">
        <v>2044661</v>
      </c>
      <c r="AE19">
        <v>2160478</v>
      </c>
      <c r="AF19">
        <v>2326202</v>
      </c>
      <c r="AG19">
        <v>2517481</v>
      </c>
      <c r="AH19">
        <v>2699712</v>
      </c>
      <c r="AI19">
        <v>2848456</v>
      </c>
      <c r="AJ19">
        <v>2953927</v>
      </c>
      <c r="AK19">
        <v>3024729</v>
      </c>
      <c r="AL19">
        <v>3077058</v>
      </c>
      <c r="AM19">
        <v>3135651</v>
      </c>
      <c r="AN19">
        <v>3218116</v>
      </c>
      <c r="AO19">
        <v>3329211</v>
      </c>
      <c r="AP19">
        <v>3461911</v>
      </c>
      <c r="AQ19">
        <v>3607860</v>
      </c>
      <c r="AR19">
        <v>3754133</v>
      </c>
      <c r="AS19">
        <v>3891356</v>
      </c>
      <c r="AT19">
        <v>4017443</v>
      </c>
      <c r="AU19">
        <v>4135659</v>
      </c>
      <c r="AV19">
        <v>4248334</v>
      </c>
      <c r="AW19">
        <v>4359505</v>
      </c>
      <c r="AX19">
        <v>4472230</v>
      </c>
      <c r="AY19">
        <v>4586788</v>
      </c>
      <c r="AZ19">
        <v>4702228</v>
      </c>
      <c r="BA19">
        <v>4818977</v>
      </c>
      <c r="BB19" s="3">
        <v>4937374</v>
      </c>
      <c r="BC19">
        <f t="shared" si="0"/>
        <v>3.7897608599333976E-3</v>
      </c>
      <c r="BD19">
        <f t="shared" si="1"/>
        <v>0.37897608599333976</v>
      </c>
    </row>
    <row r="20" spans="1:56" x14ac:dyDescent="0.2">
      <c r="A20" t="s">
        <v>182</v>
      </c>
      <c r="B20" s="1" t="s">
        <v>181</v>
      </c>
      <c r="C20" t="s">
        <v>237</v>
      </c>
      <c r="D20" s="1" t="s">
        <v>61</v>
      </c>
      <c r="E20">
        <v>1326885</v>
      </c>
      <c r="F20">
        <v>1365899</v>
      </c>
      <c r="G20">
        <v>1406522</v>
      </c>
      <c r="H20">
        <v>1448637</v>
      </c>
      <c r="I20">
        <v>1492055</v>
      </c>
      <c r="J20">
        <v>1536654</v>
      </c>
      <c r="K20">
        <v>1582358</v>
      </c>
      <c r="L20">
        <v>1629209</v>
      </c>
      <c r="M20">
        <v>1677332</v>
      </c>
      <c r="N20">
        <v>1726866</v>
      </c>
      <c r="O20">
        <v>1777934</v>
      </c>
      <c r="P20">
        <v>1830632</v>
      </c>
      <c r="Q20">
        <v>1884875</v>
      </c>
      <c r="R20">
        <v>1940443</v>
      </c>
      <c r="S20">
        <v>1996995</v>
      </c>
      <c r="T20">
        <v>2054312</v>
      </c>
      <c r="U20">
        <v>2112361</v>
      </c>
      <c r="V20">
        <v>2171321</v>
      </c>
      <c r="W20">
        <v>2231465</v>
      </c>
      <c r="X20">
        <v>2293166</v>
      </c>
      <c r="Y20">
        <v>2356737</v>
      </c>
      <c r="Z20">
        <v>2422305</v>
      </c>
      <c r="AA20">
        <v>2489952</v>
      </c>
      <c r="AB20">
        <v>2559873</v>
      </c>
      <c r="AC20">
        <v>2632345</v>
      </c>
      <c r="AD20">
        <v>2707537</v>
      </c>
      <c r="AE20">
        <v>2785810</v>
      </c>
      <c r="AF20">
        <v>2867280</v>
      </c>
      <c r="AG20">
        <v>2951647</v>
      </c>
      <c r="AH20">
        <v>3038433</v>
      </c>
      <c r="AI20">
        <v>3127411</v>
      </c>
      <c r="AJ20">
        <v>3217933</v>
      </c>
      <c r="AK20">
        <v>3310387</v>
      </c>
      <c r="AL20">
        <v>3406922</v>
      </c>
      <c r="AM20">
        <v>3510468</v>
      </c>
      <c r="AN20">
        <v>3622775</v>
      </c>
      <c r="AO20">
        <v>3745141</v>
      </c>
      <c r="AP20">
        <v>3876119</v>
      </c>
      <c r="AQ20">
        <v>4011486</v>
      </c>
      <c r="AR20">
        <v>4145391</v>
      </c>
      <c r="AS20">
        <v>4273731</v>
      </c>
      <c r="AT20">
        <v>4394844</v>
      </c>
      <c r="AU20">
        <v>4510198</v>
      </c>
      <c r="AV20">
        <v>4622761</v>
      </c>
      <c r="AW20">
        <v>4736974</v>
      </c>
      <c r="AX20">
        <v>4856095</v>
      </c>
      <c r="AY20">
        <v>4980999</v>
      </c>
      <c r="AZ20">
        <v>5110702</v>
      </c>
      <c r="BA20">
        <v>5244363</v>
      </c>
      <c r="BB20" s="3">
        <v>5380508</v>
      </c>
      <c r="BC20">
        <f t="shared" si="0"/>
        <v>4.1298954920082065E-3</v>
      </c>
      <c r="BD20">
        <f t="shared" si="1"/>
        <v>0.41298954920082065</v>
      </c>
    </row>
    <row r="21" spans="1:56" x14ac:dyDescent="0.2">
      <c r="A21" t="s">
        <v>182</v>
      </c>
      <c r="B21" s="1" t="s">
        <v>181</v>
      </c>
      <c r="C21" t="s">
        <v>81</v>
      </c>
      <c r="D21" s="1" t="s">
        <v>220</v>
      </c>
      <c r="E21">
        <v>2133526</v>
      </c>
      <c r="F21">
        <v>2228146</v>
      </c>
      <c r="G21">
        <v>2327490</v>
      </c>
      <c r="H21">
        <v>2430755</v>
      </c>
      <c r="I21">
        <v>2536888</v>
      </c>
      <c r="J21">
        <v>2645139</v>
      </c>
      <c r="K21">
        <v>2754696</v>
      </c>
      <c r="L21">
        <v>2865637</v>
      </c>
      <c r="M21">
        <v>2979093</v>
      </c>
      <c r="N21">
        <v>3096729</v>
      </c>
      <c r="O21">
        <v>3219466</v>
      </c>
      <c r="P21">
        <v>3347781</v>
      </c>
      <c r="Q21">
        <v>3480454</v>
      </c>
      <c r="R21">
        <v>3614689</v>
      </c>
      <c r="S21">
        <v>3746715</v>
      </c>
      <c r="T21">
        <v>3873781</v>
      </c>
      <c r="U21">
        <v>3994597</v>
      </c>
      <c r="V21">
        <v>4109725</v>
      </c>
      <c r="W21">
        <v>4220450</v>
      </c>
      <c r="X21">
        <v>4328939</v>
      </c>
      <c r="Y21">
        <v>4436661</v>
      </c>
      <c r="Z21">
        <v>4544242</v>
      </c>
      <c r="AA21">
        <v>4650885</v>
      </c>
      <c r="AB21">
        <v>4755133</v>
      </c>
      <c r="AC21">
        <v>4854875</v>
      </c>
      <c r="AD21">
        <v>4948798</v>
      </c>
      <c r="AE21">
        <v>5036171</v>
      </c>
      <c r="AF21">
        <v>5118007</v>
      </c>
      <c r="AG21">
        <v>5196780</v>
      </c>
      <c r="AH21">
        <v>5275926</v>
      </c>
      <c r="AI21">
        <v>5357891</v>
      </c>
      <c r="AJ21">
        <v>5443248</v>
      </c>
      <c r="AK21">
        <v>5531089</v>
      </c>
      <c r="AL21">
        <v>5620547</v>
      </c>
      <c r="AM21">
        <v>5710154</v>
      </c>
      <c r="AN21">
        <v>5798614</v>
      </c>
      <c r="AO21">
        <v>5886872</v>
      </c>
      <c r="AP21">
        <v>5974787</v>
      </c>
      <c r="AQ21">
        <v>6058748</v>
      </c>
      <c r="AR21">
        <v>6133984</v>
      </c>
      <c r="AS21">
        <v>6197663</v>
      </c>
      <c r="AT21">
        <v>6247439</v>
      </c>
      <c r="AU21">
        <v>6285750</v>
      </c>
      <c r="AV21">
        <v>6320359</v>
      </c>
      <c r="AW21">
        <v>6362037</v>
      </c>
      <c r="AX21">
        <v>6418315</v>
      </c>
      <c r="AY21">
        <v>6492164</v>
      </c>
      <c r="AZ21">
        <v>6580724</v>
      </c>
      <c r="BA21">
        <v>6678567</v>
      </c>
      <c r="BB21" s="3">
        <v>6777452</v>
      </c>
      <c r="BC21">
        <f t="shared" si="0"/>
        <v>5.2021423371365677E-3</v>
      </c>
      <c r="BD21">
        <f t="shared" si="1"/>
        <v>0.52021423371365672</v>
      </c>
    </row>
    <row r="22" spans="1:56" x14ac:dyDescent="0.2">
      <c r="A22" t="s">
        <v>182</v>
      </c>
      <c r="B22" s="1" t="s">
        <v>181</v>
      </c>
      <c r="C22" t="s">
        <v>175</v>
      </c>
      <c r="D22" s="1" t="s">
        <v>119</v>
      </c>
      <c r="E22">
        <v>2744891</v>
      </c>
      <c r="F22">
        <v>2798724</v>
      </c>
      <c r="G22">
        <v>2854872</v>
      </c>
      <c r="H22">
        <v>2913344</v>
      </c>
      <c r="I22">
        <v>2974104</v>
      </c>
      <c r="J22">
        <v>3037154</v>
      </c>
      <c r="K22">
        <v>3102592</v>
      </c>
      <c r="L22">
        <v>3170508</v>
      </c>
      <c r="M22">
        <v>3240839</v>
      </c>
      <c r="N22">
        <v>3313504</v>
      </c>
      <c r="O22">
        <v>3388495</v>
      </c>
      <c r="P22">
        <v>3464106</v>
      </c>
      <c r="Q22">
        <v>3540170</v>
      </c>
      <c r="R22">
        <v>3619847</v>
      </c>
      <c r="S22">
        <v>3707510</v>
      </c>
      <c r="T22">
        <v>3805311</v>
      </c>
      <c r="U22">
        <v>3916685</v>
      </c>
      <c r="V22">
        <v>4038144</v>
      </c>
      <c r="W22">
        <v>4156634</v>
      </c>
      <c r="X22">
        <v>4254444</v>
      </c>
      <c r="Y22">
        <v>4319762</v>
      </c>
      <c r="Z22">
        <v>4348660</v>
      </c>
      <c r="AA22">
        <v>4347724</v>
      </c>
      <c r="AB22">
        <v>4328957</v>
      </c>
      <c r="AC22">
        <v>4309775</v>
      </c>
      <c r="AD22">
        <v>4303957</v>
      </c>
      <c r="AE22">
        <v>4312666</v>
      </c>
      <c r="AF22">
        <v>4335301</v>
      </c>
      <c r="AG22">
        <v>4381483</v>
      </c>
      <c r="AH22">
        <v>4462378</v>
      </c>
      <c r="AI22">
        <v>4584571</v>
      </c>
      <c r="AJ22">
        <v>4754072</v>
      </c>
      <c r="AK22">
        <v>4965766</v>
      </c>
      <c r="AL22">
        <v>5201070</v>
      </c>
      <c r="AM22">
        <v>5433991</v>
      </c>
      <c r="AN22">
        <v>5645624</v>
      </c>
      <c r="AO22">
        <v>5829237</v>
      </c>
      <c r="AP22">
        <v>5989633</v>
      </c>
      <c r="AQ22">
        <v>6133603</v>
      </c>
      <c r="AR22">
        <v>6272734</v>
      </c>
      <c r="AS22">
        <v>6415634</v>
      </c>
      <c r="AT22">
        <v>6563240</v>
      </c>
      <c r="AU22">
        <v>6712581</v>
      </c>
      <c r="AV22">
        <v>6863980</v>
      </c>
      <c r="AW22">
        <v>7017144</v>
      </c>
      <c r="AX22">
        <v>7171914</v>
      </c>
      <c r="AY22">
        <v>7328838</v>
      </c>
      <c r="AZ22">
        <v>7488431</v>
      </c>
      <c r="BA22">
        <v>7650154</v>
      </c>
      <c r="BB22" s="3">
        <v>7813215</v>
      </c>
      <c r="BC22">
        <f t="shared" si="0"/>
        <v>5.9971588940283885E-3</v>
      </c>
      <c r="BD22">
        <f t="shared" si="1"/>
        <v>0.59971588940283882</v>
      </c>
    </row>
    <row r="23" spans="1:56" x14ac:dyDescent="0.2">
      <c r="A23" t="s">
        <v>182</v>
      </c>
      <c r="B23" s="1" t="s">
        <v>181</v>
      </c>
      <c r="C23" t="s">
        <v>205</v>
      </c>
      <c r="D23" s="1" t="s">
        <v>13</v>
      </c>
      <c r="E23">
        <v>2115522</v>
      </c>
      <c r="F23">
        <v>2185662</v>
      </c>
      <c r="G23">
        <v>2247582</v>
      </c>
      <c r="H23">
        <v>2303345</v>
      </c>
      <c r="I23">
        <v>2356622</v>
      </c>
      <c r="J23">
        <v>2410446</v>
      </c>
      <c r="K23">
        <v>2464423</v>
      </c>
      <c r="L23">
        <v>2518457</v>
      </c>
      <c r="M23">
        <v>2576292</v>
      </c>
      <c r="N23">
        <v>2642696</v>
      </c>
      <c r="O23">
        <v>2720839</v>
      </c>
      <c r="P23">
        <v>2812307</v>
      </c>
      <c r="Q23">
        <v>2915620</v>
      </c>
      <c r="R23">
        <v>3026973</v>
      </c>
      <c r="S23">
        <v>3140846</v>
      </c>
      <c r="T23">
        <v>3252994</v>
      </c>
      <c r="U23">
        <v>3363042</v>
      </c>
      <c r="V23">
        <v>3471739</v>
      </c>
      <c r="W23">
        <v>3577468</v>
      </c>
      <c r="X23">
        <v>3678567</v>
      </c>
      <c r="Y23">
        <v>3774312</v>
      </c>
      <c r="Z23">
        <v>3862992</v>
      </c>
      <c r="AA23">
        <v>3945905</v>
      </c>
      <c r="AB23">
        <v>4029053</v>
      </c>
      <c r="AC23">
        <v>4120616</v>
      </c>
      <c r="AD23">
        <v>4226291</v>
      </c>
      <c r="AE23">
        <v>4348805</v>
      </c>
      <c r="AF23">
        <v>4485951</v>
      </c>
      <c r="AG23">
        <v>4632446</v>
      </c>
      <c r="AH23">
        <v>4780448</v>
      </c>
      <c r="AI23">
        <v>4924402</v>
      </c>
      <c r="AJ23">
        <v>5062567</v>
      </c>
      <c r="AK23">
        <v>5197031</v>
      </c>
      <c r="AL23">
        <v>5330639</v>
      </c>
      <c r="AM23">
        <v>5467766</v>
      </c>
      <c r="AN23">
        <v>5611640</v>
      </c>
      <c r="AO23">
        <v>5762880</v>
      </c>
      <c r="AP23">
        <v>5920359</v>
      </c>
      <c r="AQ23">
        <v>6083420</v>
      </c>
      <c r="AR23">
        <v>6250835</v>
      </c>
      <c r="AS23">
        <v>6421679</v>
      </c>
      <c r="AT23">
        <v>6595943</v>
      </c>
      <c r="AU23">
        <v>6773807</v>
      </c>
      <c r="AV23">
        <v>6954721</v>
      </c>
      <c r="AW23">
        <v>7137997</v>
      </c>
      <c r="AX23">
        <v>7323158</v>
      </c>
      <c r="AY23">
        <v>7509952</v>
      </c>
      <c r="AZ23">
        <v>7698475</v>
      </c>
      <c r="BA23">
        <v>7889094</v>
      </c>
      <c r="BB23" s="3">
        <v>8082366</v>
      </c>
      <c r="BC23">
        <f t="shared" si="0"/>
        <v>6.203750074929802E-3</v>
      </c>
      <c r="BD23">
        <f t="shared" si="1"/>
        <v>0.62037500749298025</v>
      </c>
    </row>
    <row r="24" spans="1:56" x14ac:dyDescent="0.2">
      <c r="A24" t="s">
        <v>182</v>
      </c>
      <c r="B24" s="1" t="s">
        <v>181</v>
      </c>
      <c r="C24" t="s">
        <v>98</v>
      </c>
      <c r="D24" s="1" t="s">
        <v>1</v>
      </c>
      <c r="E24">
        <v>3494004</v>
      </c>
      <c r="F24">
        <v>3575900</v>
      </c>
      <c r="G24">
        <v>3661440</v>
      </c>
      <c r="H24">
        <v>3750782</v>
      </c>
      <c r="I24">
        <v>3844104</v>
      </c>
      <c r="J24">
        <v>3941618</v>
      </c>
      <c r="K24">
        <v>4041791</v>
      </c>
      <c r="L24">
        <v>4144554</v>
      </c>
      <c r="M24">
        <v>4253083</v>
      </c>
      <c r="N24">
        <v>4371714</v>
      </c>
      <c r="O24">
        <v>4502604</v>
      </c>
      <c r="P24">
        <v>4646489</v>
      </c>
      <c r="Q24">
        <v>4799434</v>
      </c>
      <c r="R24">
        <v>4953151</v>
      </c>
      <c r="S24">
        <v>5096482</v>
      </c>
      <c r="T24">
        <v>5220747</v>
      </c>
      <c r="U24">
        <v>5328164</v>
      </c>
      <c r="V24">
        <v>5419809</v>
      </c>
      <c r="W24">
        <v>5485282</v>
      </c>
      <c r="X24">
        <v>5511579</v>
      </c>
      <c r="Y24">
        <v>5492623</v>
      </c>
      <c r="Z24">
        <v>5420171</v>
      </c>
      <c r="AA24">
        <v>5305457</v>
      </c>
      <c r="AB24">
        <v>5185699</v>
      </c>
      <c r="AC24">
        <v>5111365</v>
      </c>
      <c r="AD24">
        <v>5118083</v>
      </c>
      <c r="AE24">
        <v>5221926</v>
      </c>
      <c r="AF24">
        <v>5411655</v>
      </c>
      <c r="AG24">
        <v>5661942</v>
      </c>
      <c r="AH24">
        <v>5933882</v>
      </c>
      <c r="AI24">
        <v>6199394</v>
      </c>
      <c r="AJ24">
        <v>6447793</v>
      </c>
      <c r="AK24">
        <v>6688226</v>
      </c>
      <c r="AL24">
        <v>6935676</v>
      </c>
      <c r="AM24">
        <v>7213351</v>
      </c>
      <c r="AN24">
        <v>7535932</v>
      </c>
      <c r="AO24">
        <v>7907406</v>
      </c>
      <c r="AP24">
        <v>8315139</v>
      </c>
      <c r="AQ24">
        <v>8736939</v>
      </c>
      <c r="AR24">
        <v>9142259</v>
      </c>
      <c r="AS24">
        <v>9508364</v>
      </c>
      <c r="AT24">
        <v>9830698</v>
      </c>
      <c r="AU24">
        <v>10113647</v>
      </c>
      <c r="AV24">
        <v>10355036</v>
      </c>
      <c r="AW24">
        <v>10554883</v>
      </c>
      <c r="AX24">
        <v>10715658</v>
      </c>
      <c r="AY24">
        <v>10832512</v>
      </c>
      <c r="AZ24">
        <v>10910759</v>
      </c>
      <c r="BA24">
        <v>10975920</v>
      </c>
      <c r="BB24" s="3">
        <v>11062113</v>
      </c>
      <c r="BC24">
        <f t="shared" si="0"/>
        <v>8.490902831254107E-3</v>
      </c>
      <c r="BD24">
        <f t="shared" si="1"/>
        <v>0.84909028312541068</v>
      </c>
    </row>
    <row r="25" spans="1:56" x14ac:dyDescent="0.2">
      <c r="A25" t="s">
        <v>182</v>
      </c>
      <c r="B25" s="1" t="s">
        <v>181</v>
      </c>
      <c r="C25" t="s">
        <v>138</v>
      </c>
      <c r="D25" s="1" t="s">
        <v>10</v>
      </c>
      <c r="E25">
        <v>3479074</v>
      </c>
      <c r="F25">
        <v>3529997</v>
      </c>
      <c r="G25">
        <v>3569666</v>
      </c>
      <c r="H25">
        <v>3605126</v>
      </c>
      <c r="I25">
        <v>3646431</v>
      </c>
      <c r="J25">
        <v>3700880</v>
      </c>
      <c r="K25">
        <v>3770871</v>
      </c>
      <c r="L25">
        <v>3854445</v>
      </c>
      <c r="M25">
        <v>3949266</v>
      </c>
      <c r="N25">
        <v>4051234</v>
      </c>
      <c r="O25">
        <v>4157298</v>
      </c>
      <c r="P25">
        <v>4266520</v>
      </c>
      <c r="Q25">
        <v>4379724</v>
      </c>
      <c r="R25">
        <v>4497533</v>
      </c>
      <c r="S25">
        <v>4621103</v>
      </c>
      <c r="T25">
        <v>4750837</v>
      </c>
      <c r="U25">
        <v>4886743</v>
      </c>
      <c r="V25">
        <v>5027138</v>
      </c>
      <c r="W25">
        <v>5168698</v>
      </c>
      <c r="X25">
        <v>5307069</v>
      </c>
      <c r="Y25">
        <v>5438957</v>
      </c>
      <c r="Z25">
        <v>5564926</v>
      </c>
      <c r="AA25">
        <v>5685565</v>
      </c>
      <c r="AB25">
        <v>5798053</v>
      </c>
      <c r="AC25">
        <v>5898967</v>
      </c>
      <c r="AD25">
        <v>5987043</v>
      </c>
      <c r="AE25">
        <v>6060111</v>
      </c>
      <c r="AF25">
        <v>6122130</v>
      </c>
      <c r="AG25">
        <v>6185562</v>
      </c>
      <c r="AH25">
        <v>6267124</v>
      </c>
      <c r="AI25">
        <v>6378871</v>
      </c>
      <c r="AJ25">
        <v>6525545</v>
      </c>
      <c r="AK25">
        <v>6704113</v>
      </c>
      <c r="AL25">
        <v>6909154</v>
      </c>
      <c r="AM25">
        <v>7131693</v>
      </c>
      <c r="AN25">
        <v>7364862</v>
      </c>
      <c r="AO25">
        <v>7607849</v>
      </c>
      <c r="AP25">
        <v>7862214</v>
      </c>
      <c r="AQ25">
        <v>8126102</v>
      </c>
      <c r="AR25">
        <v>8397668</v>
      </c>
      <c r="AS25">
        <v>8675602</v>
      </c>
      <c r="AT25">
        <v>8958406</v>
      </c>
      <c r="AU25">
        <v>9245988</v>
      </c>
      <c r="AV25">
        <v>9540289</v>
      </c>
      <c r="AW25">
        <v>9844297</v>
      </c>
      <c r="AX25">
        <v>10160030</v>
      </c>
      <c r="AY25">
        <v>10487998</v>
      </c>
      <c r="AZ25">
        <v>10827024</v>
      </c>
      <c r="BA25">
        <v>11175378</v>
      </c>
      <c r="BB25" s="3">
        <v>11530580</v>
      </c>
      <c r="BC25">
        <f t="shared" si="0"/>
        <v>8.8504822151068228E-3</v>
      </c>
      <c r="BD25">
        <f t="shared" si="1"/>
        <v>0.8850482215106823</v>
      </c>
    </row>
    <row r="26" spans="1:56" x14ac:dyDescent="0.2">
      <c r="A26" t="s">
        <v>182</v>
      </c>
      <c r="B26" s="1" t="s">
        <v>181</v>
      </c>
      <c r="C26" t="s">
        <v>173</v>
      </c>
      <c r="D26" s="1" t="s">
        <v>11</v>
      </c>
      <c r="E26">
        <v>5063809</v>
      </c>
      <c r="F26">
        <v>5176295</v>
      </c>
      <c r="G26">
        <v>5291338</v>
      </c>
      <c r="H26">
        <v>5409343</v>
      </c>
      <c r="I26">
        <v>5530975</v>
      </c>
      <c r="J26">
        <v>5656914</v>
      </c>
      <c r="K26">
        <v>5786478</v>
      </c>
      <c r="L26">
        <v>5919965</v>
      </c>
      <c r="M26">
        <v>6060151</v>
      </c>
      <c r="N26">
        <v>6210756</v>
      </c>
      <c r="O26">
        <v>6374039</v>
      </c>
      <c r="P26">
        <v>6551231</v>
      </c>
      <c r="Q26">
        <v>6740529</v>
      </c>
      <c r="R26">
        <v>6937331</v>
      </c>
      <c r="S26">
        <v>7135270</v>
      </c>
      <c r="T26">
        <v>7329594</v>
      </c>
      <c r="U26">
        <v>7517858</v>
      </c>
      <c r="V26">
        <v>7700736</v>
      </c>
      <c r="W26">
        <v>7880332</v>
      </c>
      <c r="X26">
        <v>8060210</v>
      </c>
      <c r="Y26">
        <v>8242496</v>
      </c>
      <c r="Z26">
        <v>8427857</v>
      </c>
      <c r="AA26">
        <v>8613861</v>
      </c>
      <c r="AB26">
        <v>8795932</v>
      </c>
      <c r="AC26">
        <v>8967916</v>
      </c>
      <c r="AD26">
        <v>9125398</v>
      </c>
      <c r="AE26">
        <v>9267340</v>
      </c>
      <c r="AF26">
        <v>9395123</v>
      </c>
      <c r="AG26">
        <v>9509857</v>
      </c>
      <c r="AH26">
        <v>9613588</v>
      </c>
      <c r="AI26">
        <v>9708350</v>
      </c>
      <c r="AJ26">
        <v>9793903</v>
      </c>
      <c r="AK26">
        <v>9871251</v>
      </c>
      <c r="AL26">
        <v>9945277</v>
      </c>
      <c r="AM26">
        <v>10022277</v>
      </c>
      <c r="AN26">
        <v>10106771</v>
      </c>
      <c r="AO26">
        <v>10201214</v>
      </c>
      <c r="AP26">
        <v>10304726</v>
      </c>
      <c r="AQ26">
        <v>10414433</v>
      </c>
      <c r="AR26">
        <v>10525694</v>
      </c>
      <c r="AS26">
        <v>10635244</v>
      </c>
      <c r="AT26">
        <v>10741880</v>
      </c>
      <c r="AU26">
        <v>10847002</v>
      </c>
      <c r="AV26">
        <v>10952951</v>
      </c>
      <c r="AW26">
        <v>11063201</v>
      </c>
      <c r="AX26">
        <v>11179949</v>
      </c>
      <c r="AY26">
        <v>11303946</v>
      </c>
      <c r="AZ26">
        <v>11433443</v>
      </c>
      <c r="BA26">
        <v>11565204</v>
      </c>
      <c r="BB26" s="3">
        <v>11694719</v>
      </c>
      <c r="BC26">
        <f t="shared" si="0"/>
        <v>8.9764697456825113E-3</v>
      </c>
      <c r="BD26">
        <f t="shared" si="1"/>
        <v>0.89764697456825115</v>
      </c>
    </row>
    <row r="27" spans="1:56" x14ac:dyDescent="0.2">
      <c r="A27" t="s">
        <v>182</v>
      </c>
      <c r="B27" s="1" t="s">
        <v>181</v>
      </c>
      <c r="C27" t="s">
        <v>188</v>
      </c>
      <c r="D27" s="1" t="s">
        <v>241</v>
      </c>
      <c r="E27">
        <v>2912340</v>
      </c>
      <c r="F27">
        <v>2976572</v>
      </c>
      <c r="G27">
        <v>3043567</v>
      </c>
      <c r="H27">
        <v>3113675</v>
      </c>
      <c r="I27">
        <v>3187412</v>
      </c>
      <c r="J27">
        <v>3265165</v>
      </c>
      <c r="K27">
        <v>3347173</v>
      </c>
      <c r="L27">
        <v>3433439</v>
      </c>
      <c r="M27">
        <v>3523938</v>
      </c>
      <c r="N27">
        <v>3618526</v>
      </c>
      <c r="O27">
        <v>3717165</v>
      </c>
      <c r="P27">
        <v>3820128</v>
      </c>
      <c r="Q27">
        <v>3927714</v>
      </c>
      <c r="R27">
        <v>4039949</v>
      </c>
      <c r="S27">
        <v>4156819</v>
      </c>
      <c r="T27">
        <v>4278501</v>
      </c>
      <c r="U27">
        <v>4404506</v>
      </c>
      <c r="V27">
        <v>4535263</v>
      </c>
      <c r="W27">
        <v>4672852</v>
      </c>
      <c r="X27">
        <v>4820016</v>
      </c>
      <c r="Y27">
        <v>4978496</v>
      </c>
      <c r="Z27">
        <v>5149499</v>
      </c>
      <c r="AA27">
        <v>5331803</v>
      </c>
      <c r="AB27">
        <v>5521763</v>
      </c>
      <c r="AC27">
        <v>5714220</v>
      </c>
      <c r="AD27">
        <v>5905558</v>
      </c>
      <c r="AE27">
        <v>6094259</v>
      </c>
      <c r="AF27">
        <v>6281639</v>
      </c>
      <c r="AG27">
        <v>6470265</v>
      </c>
      <c r="AH27">
        <v>6664098</v>
      </c>
      <c r="AI27">
        <v>6865951</v>
      </c>
      <c r="AJ27">
        <v>7076733</v>
      </c>
      <c r="AK27">
        <v>7295394</v>
      </c>
      <c r="AL27">
        <v>7520555</v>
      </c>
      <c r="AM27">
        <v>7750004</v>
      </c>
      <c r="AN27">
        <v>7982225</v>
      </c>
      <c r="AO27">
        <v>8216897</v>
      </c>
      <c r="AP27">
        <v>8454793</v>
      </c>
      <c r="AQ27">
        <v>8696921</v>
      </c>
      <c r="AR27">
        <v>8944708</v>
      </c>
      <c r="AS27">
        <v>9199259</v>
      </c>
      <c r="AT27">
        <v>9460830</v>
      </c>
      <c r="AU27">
        <v>9729248</v>
      </c>
      <c r="AV27">
        <v>10004588</v>
      </c>
      <c r="AW27">
        <v>10286842</v>
      </c>
      <c r="AX27">
        <v>10575952</v>
      </c>
      <c r="AY27">
        <v>10872067</v>
      </c>
      <c r="AZ27">
        <v>11175204</v>
      </c>
      <c r="BA27">
        <v>11485048</v>
      </c>
      <c r="BB27" s="3">
        <v>11801151</v>
      </c>
      <c r="BC27">
        <f t="shared" si="0"/>
        <v>9.0581633398571539E-3</v>
      </c>
      <c r="BD27">
        <f t="shared" si="1"/>
        <v>0.90581633398571537</v>
      </c>
    </row>
    <row r="28" spans="1:56" x14ac:dyDescent="0.2">
      <c r="A28" t="s">
        <v>182</v>
      </c>
      <c r="B28" s="1" t="s">
        <v>181</v>
      </c>
      <c r="C28" t="s">
        <v>7</v>
      </c>
      <c r="D28" s="1" t="s">
        <v>124</v>
      </c>
      <c r="E28">
        <v>3757358</v>
      </c>
      <c r="F28">
        <v>3871439</v>
      </c>
      <c r="G28">
        <v>3987224</v>
      </c>
      <c r="H28">
        <v>4106407</v>
      </c>
      <c r="I28">
        <v>4231578</v>
      </c>
      <c r="J28">
        <v>4364706</v>
      </c>
      <c r="K28">
        <v>4506109</v>
      </c>
      <c r="L28">
        <v>4655383</v>
      </c>
      <c r="M28">
        <v>4812872</v>
      </c>
      <c r="N28">
        <v>4978817</v>
      </c>
      <c r="O28">
        <v>5153312</v>
      </c>
      <c r="P28">
        <v>5329252</v>
      </c>
      <c r="Q28">
        <v>5504842</v>
      </c>
      <c r="R28">
        <v>5690980</v>
      </c>
      <c r="S28">
        <v>5902843</v>
      </c>
      <c r="T28">
        <v>6146891</v>
      </c>
      <c r="U28">
        <v>6443751</v>
      </c>
      <c r="V28">
        <v>6779983</v>
      </c>
      <c r="W28">
        <v>7088191</v>
      </c>
      <c r="X28">
        <v>7276985</v>
      </c>
      <c r="Y28">
        <v>7288882</v>
      </c>
      <c r="Z28">
        <v>7083935</v>
      </c>
      <c r="AA28">
        <v>6702244</v>
      </c>
      <c r="AB28">
        <v>6263757</v>
      </c>
      <c r="AC28">
        <v>5936261</v>
      </c>
      <c r="AD28">
        <v>5836495</v>
      </c>
      <c r="AE28">
        <v>6013107</v>
      </c>
      <c r="AF28">
        <v>6419901</v>
      </c>
      <c r="AG28">
        <v>6962802</v>
      </c>
      <c r="AH28">
        <v>7501234</v>
      </c>
      <c r="AI28">
        <v>7933681</v>
      </c>
      <c r="AJ28">
        <v>8231156</v>
      </c>
      <c r="AK28">
        <v>8427060</v>
      </c>
      <c r="AL28">
        <v>8557161</v>
      </c>
      <c r="AM28">
        <v>8680524</v>
      </c>
      <c r="AN28">
        <v>8840215</v>
      </c>
      <c r="AO28">
        <v>9043337</v>
      </c>
      <c r="AP28">
        <v>9273757</v>
      </c>
      <c r="AQ28">
        <v>9524534</v>
      </c>
      <c r="AR28">
        <v>9782770</v>
      </c>
      <c r="AS28">
        <v>10039338</v>
      </c>
      <c r="AT28">
        <v>10293331</v>
      </c>
      <c r="AU28">
        <v>10549678</v>
      </c>
      <c r="AV28">
        <v>10811543</v>
      </c>
      <c r="AW28">
        <v>11083635</v>
      </c>
      <c r="AX28">
        <v>11369071</v>
      </c>
      <c r="AY28">
        <v>11668818</v>
      </c>
      <c r="AZ28">
        <v>11980937</v>
      </c>
      <c r="BA28">
        <v>12301939</v>
      </c>
      <c r="BB28" s="3">
        <v>12626950</v>
      </c>
      <c r="BC28">
        <f t="shared" si="0"/>
        <v>9.6920186500629724E-3</v>
      </c>
      <c r="BD28">
        <f t="shared" si="1"/>
        <v>0.96920186500629724</v>
      </c>
    </row>
    <row r="29" spans="1:56" x14ac:dyDescent="0.2">
      <c r="A29" t="s">
        <v>182</v>
      </c>
      <c r="B29" s="1" t="s">
        <v>181</v>
      </c>
      <c r="C29" t="s">
        <v>190</v>
      </c>
      <c r="D29" s="1" t="s">
        <v>78</v>
      </c>
      <c r="E29">
        <v>4154605</v>
      </c>
      <c r="F29">
        <v>4223051</v>
      </c>
      <c r="G29">
        <v>4290534</v>
      </c>
      <c r="H29">
        <v>4357357</v>
      </c>
      <c r="I29">
        <v>4424030</v>
      </c>
      <c r="J29">
        <v>4491248</v>
      </c>
      <c r="K29">
        <v>4559242</v>
      </c>
      <c r="L29">
        <v>4628877</v>
      </c>
      <c r="M29">
        <v>4702376</v>
      </c>
      <c r="N29">
        <v>4782495</v>
      </c>
      <c r="O29">
        <v>4871435</v>
      </c>
      <c r="P29">
        <v>4969592</v>
      </c>
      <c r="Q29">
        <v>5077082</v>
      </c>
      <c r="R29">
        <v>5195445</v>
      </c>
      <c r="S29">
        <v>5326362</v>
      </c>
      <c r="T29">
        <v>5470702</v>
      </c>
      <c r="U29">
        <v>5629418</v>
      </c>
      <c r="V29">
        <v>5801326</v>
      </c>
      <c r="W29">
        <v>5982486</v>
      </c>
      <c r="X29">
        <v>6167475</v>
      </c>
      <c r="Y29">
        <v>6352283</v>
      </c>
      <c r="Z29">
        <v>6534939</v>
      </c>
      <c r="AA29">
        <v>6716038</v>
      </c>
      <c r="AB29">
        <v>6897166</v>
      </c>
      <c r="AC29">
        <v>7081116</v>
      </c>
      <c r="AD29">
        <v>7269625</v>
      </c>
      <c r="AE29">
        <v>7463782</v>
      </c>
      <c r="AF29">
        <v>7662075</v>
      </c>
      <c r="AG29">
        <v>7860781</v>
      </c>
      <c r="AH29">
        <v>8054743</v>
      </c>
      <c r="AI29">
        <v>8240730</v>
      </c>
      <c r="AJ29">
        <v>8417081</v>
      </c>
      <c r="AK29">
        <v>8586074</v>
      </c>
      <c r="AL29">
        <v>8753093</v>
      </c>
      <c r="AM29">
        <v>8925743</v>
      </c>
      <c r="AN29">
        <v>9109581</v>
      </c>
      <c r="AO29">
        <v>9307425</v>
      </c>
      <c r="AP29">
        <v>9518162</v>
      </c>
      <c r="AQ29">
        <v>9738792</v>
      </c>
      <c r="AR29">
        <v>9964469</v>
      </c>
      <c r="AS29">
        <v>10192176</v>
      </c>
      <c r="AT29">
        <v>10420471</v>
      </c>
      <c r="AU29">
        <v>10652029</v>
      </c>
      <c r="AV29">
        <v>10892810</v>
      </c>
      <c r="AW29">
        <v>11150977</v>
      </c>
      <c r="AX29">
        <v>11432088</v>
      </c>
      <c r="AY29">
        <v>11738441</v>
      </c>
      <c r="AZ29">
        <v>12067539</v>
      </c>
      <c r="BA29">
        <v>12414318</v>
      </c>
      <c r="BB29" s="3">
        <v>12771246</v>
      </c>
      <c r="BC29">
        <f t="shared" si="0"/>
        <v>9.8027753666991742E-3</v>
      </c>
      <c r="BD29">
        <f t="shared" si="1"/>
        <v>0.98027753666991746</v>
      </c>
    </row>
    <row r="30" spans="1:56" x14ac:dyDescent="0.2">
      <c r="A30" t="s">
        <v>182</v>
      </c>
      <c r="B30" s="1" t="s">
        <v>181</v>
      </c>
      <c r="C30" t="s">
        <v>18</v>
      </c>
      <c r="D30" s="1" t="s">
        <v>178</v>
      </c>
      <c r="E30">
        <v>5289303</v>
      </c>
      <c r="F30">
        <v>5476982</v>
      </c>
      <c r="G30">
        <v>5673911</v>
      </c>
      <c r="H30">
        <v>5877726</v>
      </c>
      <c r="I30">
        <v>6085074</v>
      </c>
      <c r="J30">
        <v>6293875</v>
      </c>
      <c r="K30">
        <v>6502569</v>
      </c>
      <c r="L30">
        <v>6712827</v>
      </c>
      <c r="M30">
        <v>6929664</v>
      </c>
      <c r="N30">
        <v>7160023</v>
      </c>
      <c r="O30">
        <v>7408624</v>
      </c>
      <c r="P30">
        <v>7675591</v>
      </c>
      <c r="Q30">
        <v>7958241</v>
      </c>
      <c r="R30">
        <v>8254747</v>
      </c>
      <c r="S30">
        <v>8562249</v>
      </c>
      <c r="T30">
        <v>8877489</v>
      </c>
      <c r="U30">
        <v>9200149</v>
      </c>
      <c r="V30">
        <v>9527203</v>
      </c>
      <c r="W30">
        <v>9849125</v>
      </c>
      <c r="X30">
        <v>10153852</v>
      </c>
      <c r="Y30">
        <v>10432421</v>
      </c>
      <c r="Z30">
        <v>10680995</v>
      </c>
      <c r="AA30">
        <v>10900502</v>
      </c>
      <c r="AB30">
        <v>11092766</v>
      </c>
      <c r="AC30">
        <v>11261744</v>
      </c>
      <c r="AD30">
        <v>11410714</v>
      </c>
      <c r="AE30">
        <v>11541217</v>
      </c>
      <c r="AF30">
        <v>11653242</v>
      </c>
      <c r="AG30">
        <v>11747072</v>
      </c>
      <c r="AH30">
        <v>11822719</v>
      </c>
      <c r="AI30">
        <v>11881477</v>
      </c>
      <c r="AJ30">
        <v>11923914</v>
      </c>
      <c r="AK30">
        <v>11954290</v>
      </c>
      <c r="AL30">
        <v>11982224</v>
      </c>
      <c r="AM30">
        <v>12019912</v>
      </c>
      <c r="AN30">
        <v>12076699</v>
      </c>
      <c r="AO30">
        <v>12155491</v>
      </c>
      <c r="AP30">
        <v>12255922</v>
      </c>
      <c r="AQ30">
        <v>12379549</v>
      </c>
      <c r="AR30">
        <v>12526968</v>
      </c>
      <c r="AS30">
        <v>12697723</v>
      </c>
      <c r="AT30">
        <v>12894316</v>
      </c>
      <c r="AU30">
        <v>13115131</v>
      </c>
      <c r="AV30">
        <v>13350356</v>
      </c>
      <c r="AW30">
        <v>13586681</v>
      </c>
      <c r="AX30">
        <v>13814629</v>
      </c>
      <c r="AY30">
        <v>14030390</v>
      </c>
      <c r="AZ30">
        <v>14236745</v>
      </c>
      <c r="BA30">
        <v>14439018</v>
      </c>
      <c r="BB30" s="3">
        <v>14645468</v>
      </c>
      <c r="BC30">
        <f t="shared" si="0"/>
        <v>1.1241364620506176E-2</v>
      </c>
      <c r="BD30">
        <f t="shared" si="1"/>
        <v>1.1241364620506176</v>
      </c>
    </row>
    <row r="31" spans="1:56" x14ac:dyDescent="0.2">
      <c r="A31" t="s">
        <v>182</v>
      </c>
      <c r="B31" s="1" t="s">
        <v>181</v>
      </c>
      <c r="C31" t="s">
        <v>54</v>
      </c>
      <c r="D31" s="1" t="s">
        <v>209</v>
      </c>
      <c r="E31">
        <v>3444568</v>
      </c>
      <c r="F31">
        <v>3472367</v>
      </c>
      <c r="G31">
        <v>3479790</v>
      </c>
      <c r="H31">
        <v>3512623</v>
      </c>
      <c r="I31">
        <v>3632990</v>
      </c>
      <c r="J31">
        <v>3880292</v>
      </c>
      <c r="K31">
        <v>4278973</v>
      </c>
      <c r="L31">
        <v>4802141</v>
      </c>
      <c r="M31">
        <v>5375017</v>
      </c>
      <c r="N31">
        <v>5892755</v>
      </c>
      <c r="O31">
        <v>6281134</v>
      </c>
      <c r="P31">
        <v>6511113</v>
      </c>
      <c r="Q31">
        <v>6608044</v>
      </c>
      <c r="R31">
        <v>6618588</v>
      </c>
      <c r="S31">
        <v>6614715</v>
      </c>
      <c r="T31">
        <v>6648627</v>
      </c>
      <c r="U31">
        <v>6736748</v>
      </c>
      <c r="V31">
        <v>6862273</v>
      </c>
      <c r="W31">
        <v>7005234</v>
      </c>
      <c r="X31">
        <v>7133258</v>
      </c>
      <c r="Y31">
        <v>7225092</v>
      </c>
      <c r="Z31">
        <v>7274030</v>
      </c>
      <c r="AA31">
        <v>7295384</v>
      </c>
      <c r="AB31">
        <v>7315865</v>
      </c>
      <c r="AC31">
        <v>7372598</v>
      </c>
      <c r="AD31">
        <v>7491637</v>
      </c>
      <c r="AE31">
        <v>7682686</v>
      </c>
      <c r="AF31">
        <v>7936127</v>
      </c>
      <c r="AG31">
        <v>8235064</v>
      </c>
      <c r="AH31">
        <v>8553601</v>
      </c>
      <c r="AI31">
        <v>8872254</v>
      </c>
      <c r="AJ31">
        <v>9186725</v>
      </c>
      <c r="AK31">
        <v>9501342</v>
      </c>
      <c r="AL31">
        <v>9815412</v>
      </c>
      <c r="AM31">
        <v>10130243</v>
      </c>
      <c r="AN31">
        <v>10446863</v>
      </c>
      <c r="AO31">
        <v>10763905</v>
      </c>
      <c r="AP31">
        <v>11080121</v>
      </c>
      <c r="AQ31">
        <v>11397188</v>
      </c>
      <c r="AR31">
        <v>11717692</v>
      </c>
      <c r="AS31">
        <v>12043883</v>
      </c>
      <c r="AT31">
        <v>12376302</v>
      </c>
      <c r="AU31">
        <v>12715510</v>
      </c>
      <c r="AV31">
        <v>13063706</v>
      </c>
      <c r="AW31">
        <v>13423576</v>
      </c>
      <c r="AX31">
        <v>13797201</v>
      </c>
      <c r="AY31">
        <v>14185613</v>
      </c>
      <c r="AZ31">
        <v>14589119</v>
      </c>
      <c r="BA31">
        <v>15008154</v>
      </c>
      <c r="BB31" s="3">
        <v>15442905</v>
      </c>
      <c r="BC31">
        <f t="shared" si="0"/>
        <v>1.1853450221245091E-2</v>
      </c>
      <c r="BD31">
        <f t="shared" si="1"/>
        <v>1.1853450221245092</v>
      </c>
    </row>
    <row r="32" spans="1:56" x14ac:dyDescent="0.2">
      <c r="A32" t="s">
        <v>182</v>
      </c>
      <c r="B32" s="1" t="s">
        <v>181</v>
      </c>
      <c r="C32" t="s">
        <v>232</v>
      </c>
      <c r="D32" s="1" t="s">
        <v>154</v>
      </c>
      <c r="E32">
        <v>3643604</v>
      </c>
      <c r="F32">
        <v>3726189</v>
      </c>
      <c r="G32">
        <v>3815260</v>
      </c>
      <c r="H32">
        <v>3907889</v>
      </c>
      <c r="I32">
        <v>3999921</v>
      </c>
      <c r="J32">
        <v>4088564</v>
      </c>
      <c r="K32">
        <v>4173135</v>
      </c>
      <c r="L32">
        <v>4255248</v>
      </c>
      <c r="M32">
        <v>4337291</v>
      </c>
      <c r="N32">
        <v>4422745</v>
      </c>
      <c r="O32">
        <v>4514430</v>
      </c>
      <c r="P32">
        <v>4612849</v>
      </c>
      <c r="Q32">
        <v>4718162</v>
      </c>
      <c r="R32">
        <v>4832321</v>
      </c>
      <c r="S32">
        <v>4957558</v>
      </c>
      <c r="T32">
        <v>5095401</v>
      </c>
      <c r="U32">
        <v>5247283</v>
      </c>
      <c r="V32">
        <v>5412847</v>
      </c>
      <c r="W32">
        <v>5589626</v>
      </c>
      <c r="X32">
        <v>5773920</v>
      </c>
      <c r="Y32">
        <v>5963252</v>
      </c>
      <c r="Z32">
        <v>6157079</v>
      </c>
      <c r="AA32">
        <v>6356748</v>
      </c>
      <c r="AB32">
        <v>6563922</v>
      </c>
      <c r="AC32">
        <v>6781053</v>
      </c>
      <c r="AD32">
        <v>7010145</v>
      </c>
      <c r="AE32">
        <v>7250975</v>
      </c>
      <c r="AF32">
        <v>7503493</v>
      </c>
      <c r="AG32">
        <v>7770048</v>
      </c>
      <c r="AH32">
        <v>8053536</v>
      </c>
      <c r="AI32">
        <v>8355654</v>
      </c>
      <c r="AJ32">
        <v>8678051</v>
      </c>
      <c r="AK32">
        <v>9019233</v>
      </c>
      <c r="AL32">
        <v>9373916</v>
      </c>
      <c r="AM32">
        <v>9734767</v>
      </c>
      <c r="AN32">
        <v>10096633</v>
      </c>
      <c r="AO32">
        <v>10457124</v>
      </c>
      <c r="AP32">
        <v>10818024</v>
      </c>
      <c r="AQ32">
        <v>11183588</v>
      </c>
      <c r="AR32">
        <v>11560147</v>
      </c>
      <c r="AS32">
        <v>11952136</v>
      </c>
      <c r="AT32">
        <v>12360989</v>
      </c>
      <c r="AU32">
        <v>12784750</v>
      </c>
      <c r="AV32">
        <v>13220424</v>
      </c>
      <c r="AW32">
        <v>13663559</v>
      </c>
      <c r="AX32">
        <v>14110975</v>
      </c>
      <c r="AY32">
        <v>14561666</v>
      </c>
      <c r="AZ32">
        <v>15016773</v>
      </c>
      <c r="BA32">
        <v>15477751</v>
      </c>
      <c r="BB32" s="3">
        <v>15946876</v>
      </c>
      <c r="BC32">
        <f t="shared" si="0"/>
        <v>1.2240281271585109E-2</v>
      </c>
      <c r="BD32">
        <f t="shared" si="1"/>
        <v>1.2240281271585109</v>
      </c>
    </row>
    <row r="33" spans="1:56" x14ac:dyDescent="0.2">
      <c r="A33" t="s">
        <v>182</v>
      </c>
      <c r="B33" s="1" t="s">
        <v>181</v>
      </c>
      <c r="C33" t="s">
        <v>6</v>
      </c>
      <c r="D33" s="1" t="s">
        <v>52</v>
      </c>
      <c r="E33">
        <v>4257505</v>
      </c>
      <c r="F33">
        <v>4387540</v>
      </c>
      <c r="G33">
        <v>4522893</v>
      </c>
      <c r="H33">
        <v>4660725</v>
      </c>
      <c r="I33">
        <v>4797187</v>
      </c>
      <c r="J33">
        <v>4929846</v>
      </c>
      <c r="K33">
        <v>5057378</v>
      </c>
      <c r="L33">
        <v>5181514</v>
      </c>
      <c r="M33">
        <v>5306681</v>
      </c>
      <c r="N33">
        <v>5439066</v>
      </c>
      <c r="O33">
        <v>5583165</v>
      </c>
      <c r="P33">
        <v>5740444</v>
      </c>
      <c r="Q33">
        <v>5909739</v>
      </c>
      <c r="R33">
        <v>6089572</v>
      </c>
      <c r="S33">
        <v>6277424</v>
      </c>
      <c r="T33">
        <v>6471327</v>
      </c>
      <c r="U33">
        <v>6670663</v>
      </c>
      <c r="V33">
        <v>6875754</v>
      </c>
      <c r="W33">
        <v>7086627</v>
      </c>
      <c r="X33">
        <v>7303517</v>
      </c>
      <c r="Y33">
        <v>7526307</v>
      </c>
      <c r="Z33">
        <v>7755496</v>
      </c>
      <c r="AA33">
        <v>7990096</v>
      </c>
      <c r="AB33">
        <v>8226760</v>
      </c>
      <c r="AC33">
        <v>8461068</v>
      </c>
      <c r="AD33">
        <v>8690164</v>
      </c>
      <c r="AE33">
        <v>8912861</v>
      </c>
      <c r="AF33">
        <v>9130877</v>
      </c>
      <c r="AG33">
        <v>9347774</v>
      </c>
      <c r="AH33">
        <v>9568722</v>
      </c>
      <c r="AI33">
        <v>9797734</v>
      </c>
      <c r="AJ33">
        <v>10036104</v>
      </c>
      <c r="AK33">
        <v>10283699</v>
      </c>
      <c r="AL33">
        <v>10541467</v>
      </c>
      <c r="AM33">
        <v>10810083</v>
      </c>
      <c r="AN33">
        <v>11090116</v>
      </c>
      <c r="AO33">
        <v>11382268</v>
      </c>
      <c r="AP33">
        <v>11687080</v>
      </c>
      <c r="AQ33">
        <v>12004701</v>
      </c>
      <c r="AR33">
        <v>12335084</v>
      </c>
      <c r="AS33">
        <v>12678148</v>
      </c>
      <c r="AT33">
        <v>13033809</v>
      </c>
      <c r="AU33">
        <v>13401991</v>
      </c>
      <c r="AV33">
        <v>13782420</v>
      </c>
      <c r="AW33">
        <v>14174731</v>
      </c>
      <c r="AX33">
        <v>14578459</v>
      </c>
      <c r="AY33">
        <v>14993528</v>
      </c>
      <c r="AZ33">
        <v>15419381</v>
      </c>
      <c r="BA33">
        <v>15854360</v>
      </c>
      <c r="BB33" s="3">
        <v>16296364</v>
      </c>
      <c r="BC33">
        <f t="shared" si="0"/>
        <v>1.2508536409522078E-2</v>
      </c>
      <c r="BD33">
        <f t="shared" si="1"/>
        <v>1.2508536409522077</v>
      </c>
    </row>
    <row r="34" spans="1:56" x14ac:dyDescent="0.2">
      <c r="A34" t="s">
        <v>182</v>
      </c>
      <c r="B34" s="1" t="s">
        <v>181</v>
      </c>
      <c r="C34" t="s">
        <v>158</v>
      </c>
      <c r="D34" s="1" t="s">
        <v>111</v>
      </c>
      <c r="E34">
        <v>4179067</v>
      </c>
      <c r="F34">
        <v>4319224</v>
      </c>
      <c r="G34">
        <v>4466174</v>
      </c>
      <c r="H34">
        <v>4619546</v>
      </c>
      <c r="I34">
        <v>4778724</v>
      </c>
      <c r="J34">
        <v>4943283</v>
      </c>
      <c r="K34">
        <v>5112823</v>
      </c>
      <c r="L34">
        <v>5287548</v>
      </c>
      <c r="M34">
        <v>5468262</v>
      </c>
      <c r="N34">
        <v>5656139</v>
      </c>
      <c r="O34">
        <v>5851825</v>
      </c>
      <c r="P34">
        <v>6055366</v>
      </c>
      <c r="Q34">
        <v>6265864</v>
      </c>
      <c r="R34">
        <v>6481916</v>
      </c>
      <c r="S34">
        <v>6701540</v>
      </c>
      <c r="T34">
        <v>6923149</v>
      </c>
      <c r="U34">
        <v>7146969</v>
      </c>
      <c r="V34">
        <v>7372837</v>
      </c>
      <c r="W34">
        <v>7598275</v>
      </c>
      <c r="X34">
        <v>7820205</v>
      </c>
      <c r="Y34">
        <v>8036845</v>
      </c>
      <c r="Z34">
        <v>8246656</v>
      </c>
      <c r="AA34">
        <v>8451347</v>
      </c>
      <c r="AB34">
        <v>8656486</v>
      </c>
      <c r="AC34">
        <v>8869740</v>
      </c>
      <c r="AD34">
        <v>9096607</v>
      </c>
      <c r="AE34">
        <v>9339733</v>
      </c>
      <c r="AF34">
        <v>9597609</v>
      </c>
      <c r="AG34">
        <v>9866476</v>
      </c>
      <c r="AH34">
        <v>10140561</v>
      </c>
      <c r="AI34">
        <v>10415944</v>
      </c>
      <c r="AJ34">
        <v>10692193</v>
      </c>
      <c r="AK34">
        <v>10971698</v>
      </c>
      <c r="AL34">
        <v>11256743</v>
      </c>
      <c r="AM34">
        <v>11550642</v>
      </c>
      <c r="AN34">
        <v>11856247</v>
      </c>
      <c r="AO34">
        <v>12173514</v>
      </c>
      <c r="AP34">
        <v>12502958</v>
      </c>
      <c r="AQ34">
        <v>12848530</v>
      </c>
      <c r="AR34">
        <v>13215139</v>
      </c>
      <c r="AS34">
        <v>13605984</v>
      </c>
      <c r="AT34">
        <v>14023193</v>
      </c>
      <c r="AU34">
        <v>14465121</v>
      </c>
      <c r="AV34">
        <v>14926504</v>
      </c>
      <c r="AW34">
        <v>15399753</v>
      </c>
      <c r="AX34">
        <v>15879361</v>
      </c>
      <c r="AY34">
        <v>16363507</v>
      </c>
      <c r="AZ34">
        <v>16853688</v>
      </c>
      <c r="BA34">
        <v>17351822</v>
      </c>
      <c r="BB34" s="3">
        <v>17861030</v>
      </c>
      <c r="BC34">
        <f t="shared" si="0"/>
        <v>1.3709520974529418E-2</v>
      </c>
      <c r="BD34">
        <f t="shared" si="1"/>
        <v>1.3709520974529419</v>
      </c>
    </row>
    <row r="35" spans="1:56" x14ac:dyDescent="0.2">
      <c r="A35" t="s">
        <v>182</v>
      </c>
      <c r="B35" s="1" t="s">
        <v>181</v>
      </c>
      <c r="C35" t="s">
        <v>94</v>
      </c>
      <c r="D35" s="1" t="s">
        <v>206</v>
      </c>
      <c r="E35">
        <v>4703782</v>
      </c>
      <c r="F35">
        <v>4829090</v>
      </c>
      <c r="G35">
        <v>4958549</v>
      </c>
      <c r="H35">
        <v>5093363</v>
      </c>
      <c r="I35">
        <v>5235073</v>
      </c>
      <c r="J35">
        <v>5384795</v>
      </c>
      <c r="K35">
        <v>5545651</v>
      </c>
      <c r="L35">
        <v>5717953</v>
      </c>
      <c r="M35">
        <v>5896865</v>
      </c>
      <c r="N35">
        <v>6075495</v>
      </c>
      <c r="O35">
        <v>6250440</v>
      </c>
      <c r="P35">
        <v>6412384</v>
      </c>
      <c r="Q35">
        <v>6565985</v>
      </c>
      <c r="R35">
        <v>6737924</v>
      </c>
      <c r="S35">
        <v>6964607</v>
      </c>
      <c r="T35">
        <v>7268267</v>
      </c>
      <c r="U35">
        <v>7666391</v>
      </c>
      <c r="V35">
        <v>8141146</v>
      </c>
      <c r="W35">
        <v>8636690</v>
      </c>
      <c r="X35">
        <v>9075572</v>
      </c>
      <c r="Y35">
        <v>9404500</v>
      </c>
      <c r="Z35">
        <v>9600355</v>
      </c>
      <c r="AA35">
        <v>9685973</v>
      </c>
      <c r="AB35">
        <v>9710331</v>
      </c>
      <c r="AC35">
        <v>9745690</v>
      </c>
      <c r="AD35">
        <v>9844415</v>
      </c>
      <c r="AE35">
        <v>10022789</v>
      </c>
      <c r="AF35">
        <v>10264906</v>
      </c>
      <c r="AG35">
        <v>10552338</v>
      </c>
      <c r="AH35">
        <v>10854322</v>
      </c>
      <c r="AI35">
        <v>11148758</v>
      </c>
      <c r="AJ35">
        <v>11432000</v>
      </c>
      <c r="AK35">
        <v>11713664</v>
      </c>
      <c r="AL35">
        <v>12000181</v>
      </c>
      <c r="AM35">
        <v>12301838</v>
      </c>
      <c r="AN35">
        <v>12625952</v>
      </c>
      <c r="AO35">
        <v>12973699</v>
      </c>
      <c r="AP35">
        <v>13341806</v>
      </c>
      <c r="AQ35">
        <v>13727890</v>
      </c>
      <c r="AR35">
        <v>14128155</v>
      </c>
      <c r="AS35">
        <v>14539612</v>
      </c>
      <c r="AT35">
        <v>14962112</v>
      </c>
      <c r="AU35">
        <v>15396005</v>
      </c>
      <c r="AV35">
        <v>15839269</v>
      </c>
      <c r="AW35">
        <v>16289540</v>
      </c>
      <c r="AX35">
        <v>16745303</v>
      </c>
      <c r="AY35">
        <v>17205289</v>
      </c>
      <c r="AZ35">
        <v>17670260</v>
      </c>
      <c r="BA35">
        <v>18143315</v>
      </c>
      <c r="BB35" s="3">
        <v>18628747</v>
      </c>
      <c r="BC35">
        <f t="shared" si="0"/>
        <v>1.4298794511050145E-2</v>
      </c>
      <c r="BD35">
        <f t="shared" si="1"/>
        <v>1.4298794511050146</v>
      </c>
    </row>
    <row r="36" spans="1:56" x14ac:dyDescent="0.2">
      <c r="A36" t="s">
        <v>182</v>
      </c>
      <c r="B36" s="1" t="s">
        <v>181</v>
      </c>
      <c r="C36" t="s">
        <v>201</v>
      </c>
      <c r="D36" s="1" t="s">
        <v>245</v>
      </c>
      <c r="E36">
        <v>5949045</v>
      </c>
      <c r="F36">
        <v>6044530</v>
      </c>
      <c r="G36">
        <v>6147458</v>
      </c>
      <c r="H36">
        <v>6256187</v>
      </c>
      <c r="I36">
        <v>6368348</v>
      </c>
      <c r="J36">
        <v>6482278</v>
      </c>
      <c r="K36">
        <v>6596728</v>
      </c>
      <c r="L36">
        <v>6712267</v>
      </c>
      <c r="M36">
        <v>6831085</v>
      </c>
      <c r="N36">
        <v>6956402</v>
      </c>
      <c r="O36">
        <v>7090126</v>
      </c>
      <c r="P36">
        <v>7234728</v>
      </c>
      <c r="Q36">
        <v>7388668</v>
      </c>
      <c r="R36">
        <v>7545166</v>
      </c>
      <c r="S36">
        <v>7694855</v>
      </c>
      <c r="T36">
        <v>7831889</v>
      </c>
      <c r="U36">
        <v>7952865</v>
      </c>
      <c r="V36">
        <v>8062219</v>
      </c>
      <c r="W36">
        <v>8171522</v>
      </c>
      <c r="X36">
        <v>8296915</v>
      </c>
      <c r="Y36">
        <v>8449913</v>
      </c>
      <c r="Z36">
        <v>8635527</v>
      </c>
      <c r="AA36">
        <v>8850334</v>
      </c>
      <c r="AB36">
        <v>9087176</v>
      </c>
      <c r="AC36">
        <v>9334880</v>
      </c>
      <c r="AD36">
        <v>9585653</v>
      </c>
      <c r="AE36">
        <v>9837571</v>
      </c>
      <c r="AF36">
        <v>10094368</v>
      </c>
      <c r="AG36">
        <v>10360561</v>
      </c>
      <c r="AH36">
        <v>10642936</v>
      </c>
      <c r="AI36">
        <v>10946445</v>
      </c>
      <c r="AJ36">
        <v>11271600</v>
      </c>
      <c r="AK36">
        <v>11616887</v>
      </c>
      <c r="AL36">
        <v>11982695</v>
      </c>
      <c r="AM36">
        <v>12369070</v>
      </c>
      <c r="AN36">
        <v>12775516</v>
      </c>
      <c r="AO36">
        <v>13203378</v>
      </c>
      <c r="AP36">
        <v>13651464</v>
      </c>
      <c r="AQ36">
        <v>14113577</v>
      </c>
      <c r="AR36">
        <v>14581429</v>
      </c>
      <c r="AS36">
        <v>15049353</v>
      </c>
      <c r="AT36">
        <v>15514591</v>
      </c>
      <c r="AU36">
        <v>15979499</v>
      </c>
      <c r="AV36">
        <v>16449864</v>
      </c>
      <c r="AW36">
        <v>16934220</v>
      </c>
      <c r="AX36">
        <v>17438778</v>
      </c>
      <c r="AY36">
        <v>17965429</v>
      </c>
      <c r="AZ36">
        <v>18512394</v>
      </c>
      <c r="BA36">
        <v>19077690</v>
      </c>
      <c r="BB36" s="3">
        <v>19658031</v>
      </c>
      <c r="BC36">
        <f t="shared" si="0"/>
        <v>1.5088838007239758E-2</v>
      </c>
      <c r="BD36">
        <f t="shared" si="1"/>
        <v>1.5088838007239758</v>
      </c>
    </row>
    <row r="37" spans="1:56" x14ac:dyDescent="0.2">
      <c r="A37" t="s">
        <v>182</v>
      </c>
      <c r="B37" s="1" t="s">
        <v>181</v>
      </c>
      <c r="C37" t="s">
        <v>115</v>
      </c>
      <c r="D37" s="1" t="s">
        <v>110</v>
      </c>
      <c r="E37">
        <v>5624600</v>
      </c>
      <c r="F37">
        <v>5723381</v>
      </c>
      <c r="G37">
        <v>5825173</v>
      </c>
      <c r="H37">
        <v>5930483</v>
      </c>
      <c r="I37">
        <v>6040041</v>
      </c>
      <c r="J37">
        <v>6154545</v>
      </c>
      <c r="K37">
        <v>6274037</v>
      </c>
      <c r="L37">
        <v>6398935</v>
      </c>
      <c r="M37">
        <v>6530819</v>
      </c>
      <c r="N37">
        <v>6671656</v>
      </c>
      <c r="O37">
        <v>6822843</v>
      </c>
      <c r="P37">
        <v>6985160</v>
      </c>
      <c r="Q37">
        <v>7158255</v>
      </c>
      <c r="R37">
        <v>7340905</v>
      </c>
      <c r="S37">
        <v>7531242</v>
      </c>
      <c r="T37">
        <v>7727907</v>
      </c>
      <c r="U37">
        <v>7930694</v>
      </c>
      <c r="V37">
        <v>8140073</v>
      </c>
      <c r="W37">
        <v>8356305</v>
      </c>
      <c r="X37">
        <v>8579823</v>
      </c>
      <c r="Y37">
        <v>8811034</v>
      </c>
      <c r="Z37">
        <v>9050084</v>
      </c>
      <c r="AA37">
        <v>9297113</v>
      </c>
      <c r="AB37">
        <v>9552476</v>
      </c>
      <c r="AC37">
        <v>9816588</v>
      </c>
      <c r="AD37">
        <v>10089878</v>
      </c>
      <c r="AE37">
        <v>10372745</v>
      </c>
      <c r="AF37">
        <v>10665546</v>
      </c>
      <c r="AG37">
        <v>10968724</v>
      </c>
      <c r="AH37">
        <v>11282701</v>
      </c>
      <c r="AI37">
        <v>11607942</v>
      </c>
      <c r="AJ37">
        <v>11944587</v>
      </c>
      <c r="AK37">
        <v>12293100</v>
      </c>
      <c r="AL37">
        <v>12654621</v>
      </c>
      <c r="AM37">
        <v>13030569</v>
      </c>
      <c r="AN37">
        <v>13421930</v>
      </c>
      <c r="AO37">
        <v>13829176</v>
      </c>
      <c r="AP37">
        <v>14252021</v>
      </c>
      <c r="AQ37">
        <v>14689725</v>
      </c>
      <c r="AR37">
        <v>15141098</v>
      </c>
      <c r="AS37">
        <v>15605217</v>
      </c>
      <c r="AT37">
        <v>16081911</v>
      </c>
      <c r="AU37">
        <v>16571246</v>
      </c>
      <c r="AV37">
        <v>17072775</v>
      </c>
      <c r="AW37">
        <v>17586017</v>
      </c>
      <c r="AX37">
        <v>18110624</v>
      </c>
      <c r="AY37">
        <v>18646378</v>
      </c>
      <c r="AZ37">
        <v>19193284</v>
      </c>
      <c r="BA37">
        <v>19751535</v>
      </c>
      <c r="BB37" s="3">
        <v>20321378</v>
      </c>
      <c r="BC37">
        <f t="shared" si="0"/>
        <v>1.5598000670865045E-2</v>
      </c>
      <c r="BD37">
        <f t="shared" si="1"/>
        <v>1.5598000670865044</v>
      </c>
    </row>
    <row r="38" spans="1:56" x14ac:dyDescent="0.2">
      <c r="A38" t="s">
        <v>182</v>
      </c>
      <c r="B38" s="1" t="s">
        <v>181</v>
      </c>
      <c r="C38" t="s">
        <v>136</v>
      </c>
      <c r="D38" s="1" t="s">
        <v>234</v>
      </c>
      <c r="E38">
        <v>4510644</v>
      </c>
      <c r="F38">
        <v>4637988</v>
      </c>
      <c r="G38">
        <v>4768227</v>
      </c>
      <c r="H38">
        <v>4902151</v>
      </c>
      <c r="I38">
        <v>5040798</v>
      </c>
      <c r="J38">
        <v>5184941</v>
      </c>
      <c r="K38">
        <v>5335085</v>
      </c>
      <c r="L38">
        <v>5491153</v>
      </c>
      <c r="M38">
        <v>5652652</v>
      </c>
      <c r="N38">
        <v>5818763</v>
      </c>
      <c r="O38">
        <v>5989004</v>
      </c>
      <c r="P38">
        <v>6163705</v>
      </c>
      <c r="Q38">
        <v>6343523</v>
      </c>
      <c r="R38">
        <v>6528641</v>
      </c>
      <c r="S38">
        <v>6719309</v>
      </c>
      <c r="T38">
        <v>6915997</v>
      </c>
      <c r="U38">
        <v>7118883</v>
      </c>
      <c r="V38">
        <v>7328943</v>
      </c>
      <c r="W38">
        <v>7548433</v>
      </c>
      <c r="X38">
        <v>7780245</v>
      </c>
      <c r="Y38">
        <v>8026591</v>
      </c>
      <c r="Z38">
        <v>8288735</v>
      </c>
      <c r="AA38">
        <v>8566770</v>
      </c>
      <c r="AB38">
        <v>8860287</v>
      </c>
      <c r="AC38">
        <v>9168312</v>
      </c>
      <c r="AD38">
        <v>9490288</v>
      </c>
      <c r="AE38">
        <v>9826598</v>
      </c>
      <c r="AF38">
        <v>10178201</v>
      </c>
      <c r="AG38">
        <v>10545716</v>
      </c>
      <c r="AH38">
        <v>10929918</v>
      </c>
      <c r="AI38">
        <v>11331557</v>
      </c>
      <c r="AJ38">
        <v>11751365</v>
      </c>
      <c r="AK38">
        <v>12189983</v>
      </c>
      <c r="AL38">
        <v>12647984</v>
      </c>
      <c r="AM38">
        <v>13125916</v>
      </c>
      <c r="AN38">
        <v>13624467</v>
      </c>
      <c r="AO38">
        <v>14143971</v>
      </c>
      <c r="AP38">
        <v>14685399</v>
      </c>
      <c r="AQ38">
        <v>15250908</v>
      </c>
      <c r="AR38">
        <v>15843133</v>
      </c>
      <c r="AS38">
        <v>16464025</v>
      </c>
      <c r="AT38">
        <v>17114761</v>
      </c>
      <c r="AU38">
        <v>17795191</v>
      </c>
      <c r="AV38">
        <v>18504255</v>
      </c>
      <c r="AW38">
        <v>19240157</v>
      </c>
      <c r="AX38">
        <v>20001663</v>
      </c>
      <c r="AY38">
        <v>20788838</v>
      </c>
      <c r="AZ38">
        <v>21602472</v>
      </c>
      <c r="BA38">
        <v>22442948</v>
      </c>
      <c r="BB38" s="3">
        <v>23310715</v>
      </c>
      <c r="BC38">
        <f t="shared" si="0"/>
        <v>1.7892514385999998E-2</v>
      </c>
      <c r="BD38">
        <f t="shared" si="1"/>
        <v>1.7892514385999998</v>
      </c>
    </row>
    <row r="39" spans="1:56" x14ac:dyDescent="0.2">
      <c r="A39" t="s">
        <v>182</v>
      </c>
      <c r="B39" s="1" t="s">
        <v>181</v>
      </c>
      <c r="C39" t="s">
        <v>74</v>
      </c>
      <c r="D39" s="1" t="s">
        <v>214</v>
      </c>
      <c r="E39">
        <v>5102064</v>
      </c>
      <c r="F39">
        <v>5328744</v>
      </c>
      <c r="G39">
        <v>5576038</v>
      </c>
      <c r="H39">
        <v>5841506</v>
      </c>
      <c r="I39">
        <v>6121285</v>
      </c>
      <c r="J39">
        <v>6412403</v>
      </c>
      <c r="K39">
        <v>6713950</v>
      </c>
      <c r="L39">
        <v>7026496</v>
      </c>
      <c r="M39">
        <v>7350270</v>
      </c>
      <c r="N39">
        <v>7685918</v>
      </c>
      <c r="O39">
        <v>8033650</v>
      </c>
      <c r="P39">
        <v>8393691</v>
      </c>
      <c r="Q39">
        <v>8764989</v>
      </c>
      <c r="R39">
        <v>9144931</v>
      </c>
      <c r="S39">
        <v>9530107</v>
      </c>
      <c r="T39">
        <v>9918196</v>
      </c>
      <c r="U39">
        <v>10307281</v>
      </c>
      <c r="V39">
        <v>10698194</v>
      </c>
      <c r="W39">
        <v>11094748</v>
      </c>
      <c r="X39">
        <v>11502449</v>
      </c>
      <c r="Y39">
        <v>11924877</v>
      </c>
      <c r="Z39">
        <v>12362407</v>
      </c>
      <c r="AA39">
        <v>12812421</v>
      </c>
      <c r="AB39">
        <v>13271643</v>
      </c>
      <c r="AC39">
        <v>13735433</v>
      </c>
      <c r="AD39">
        <v>14199762</v>
      </c>
      <c r="AE39">
        <v>14665127</v>
      </c>
      <c r="AF39">
        <v>15130663</v>
      </c>
      <c r="AG39">
        <v>15589414</v>
      </c>
      <c r="AH39">
        <v>16032573</v>
      </c>
      <c r="AI39">
        <v>16454668</v>
      </c>
      <c r="AJ39">
        <v>16853026</v>
      </c>
      <c r="AK39">
        <v>17231539</v>
      </c>
      <c r="AL39">
        <v>17599610</v>
      </c>
      <c r="AM39">
        <v>17970494</v>
      </c>
      <c r="AN39">
        <v>18354514</v>
      </c>
      <c r="AO39">
        <v>18754916</v>
      </c>
      <c r="AP39">
        <v>19171237</v>
      </c>
      <c r="AQ39">
        <v>19605569</v>
      </c>
      <c r="AR39">
        <v>20059147</v>
      </c>
      <c r="AS39">
        <v>20532950</v>
      </c>
      <c r="AT39">
        <v>21028655</v>
      </c>
      <c r="AU39">
        <v>21547188</v>
      </c>
      <c r="AV39">
        <v>22087505</v>
      </c>
      <c r="AW39">
        <v>22647683</v>
      </c>
      <c r="AX39">
        <v>23226143</v>
      </c>
      <c r="AY39">
        <v>23822714</v>
      </c>
      <c r="AZ39">
        <v>24437469</v>
      </c>
      <c r="BA39">
        <v>25069229</v>
      </c>
      <c r="BB39" s="3">
        <v>25716544</v>
      </c>
      <c r="BC39">
        <f t="shared" si="0"/>
        <v>1.9739147146632007E-2</v>
      </c>
      <c r="BD39">
        <f t="shared" si="1"/>
        <v>1.9739147146632008</v>
      </c>
    </row>
    <row r="40" spans="1:56" x14ac:dyDescent="0.2">
      <c r="A40" t="s">
        <v>182</v>
      </c>
      <c r="B40" s="1" t="s">
        <v>181</v>
      </c>
      <c r="C40" t="s">
        <v>198</v>
      </c>
      <c r="D40" s="1" t="s">
        <v>146</v>
      </c>
      <c r="E40">
        <v>6519762</v>
      </c>
      <c r="F40">
        <v>6689662</v>
      </c>
      <c r="G40">
        <v>6867178</v>
      </c>
      <c r="H40">
        <v>7052849</v>
      </c>
      <c r="I40">
        <v>7247287</v>
      </c>
      <c r="J40">
        <v>7451054</v>
      </c>
      <c r="K40">
        <v>7664406</v>
      </c>
      <c r="L40">
        <v>7887560</v>
      </c>
      <c r="M40">
        <v>8121084</v>
      </c>
      <c r="N40">
        <v>8365567</v>
      </c>
      <c r="O40">
        <v>8621406</v>
      </c>
      <c r="P40">
        <v>8888535</v>
      </c>
      <c r="Q40">
        <v>9166816</v>
      </c>
      <c r="R40">
        <v>9456494</v>
      </c>
      <c r="S40">
        <v>9757841</v>
      </c>
      <c r="T40">
        <v>10070806</v>
      </c>
      <c r="U40">
        <v>10395480</v>
      </c>
      <c r="V40">
        <v>10731064</v>
      </c>
      <c r="W40">
        <v>11075422</v>
      </c>
      <c r="X40">
        <v>11425800</v>
      </c>
      <c r="Y40">
        <v>11780088</v>
      </c>
      <c r="Z40">
        <v>12137912</v>
      </c>
      <c r="AA40">
        <v>12499499</v>
      </c>
      <c r="AB40">
        <v>12864090</v>
      </c>
      <c r="AC40">
        <v>13230984</v>
      </c>
      <c r="AD40">
        <v>13599988</v>
      </c>
      <c r="AE40">
        <v>13970813</v>
      </c>
      <c r="AF40">
        <v>14344449</v>
      </c>
      <c r="AG40">
        <v>14723768</v>
      </c>
      <c r="AH40">
        <v>15112592</v>
      </c>
      <c r="AI40">
        <v>15513945</v>
      </c>
      <c r="AJ40">
        <v>15928910</v>
      </c>
      <c r="AK40">
        <v>16357602</v>
      </c>
      <c r="AL40">
        <v>16800865</v>
      </c>
      <c r="AM40">
        <v>17259322</v>
      </c>
      <c r="AN40">
        <v>17733410</v>
      </c>
      <c r="AO40">
        <v>18223674</v>
      </c>
      <c r="AP40">
        <v>18730282</v>
      </c>
      <c r="AQ40">
        <v>19252666</v>
      </c>
      <c r="AR40">
        <v>19789919</v>
      </c>
      <c r="AS40">
        <v>20341241</v>
      </c>
      <c r="AT40">
        <v>20906388</v>
      </c>
      <c r="AU40">
        <v>21485266</v>
      </c>
      <c r="AV40">
        <v>22077298</v>
      </c>
      <c r="AW40">
        <v>22681858</v>
      </c>
      <c r="AX40">
        <v>23298368</v>
      </c>
      <c r="AY40">
        <v>23926539</v>
      </c>
      <c r="AZ40">
        <v>24566045</v>
      </c>
      <c r="BA40">
        <v>25216237</v>
      </c>
      <c r="BB40" s="3">
        <v>25876380</v>
      </c>
      <c r="BC40">
        <f t="shared" si="0"/>
        <v>1.986183184031904E-2</v>
      </c>
      <c r="BD40">
        <f t="shared" si="1"/>
        <v>1.986183184031904</v>
      </c>
    </row>
    <row r="41" spans="1:56" x14ac:dyDescent="0.2">
      <c r="A41" t="s">
        <v>182</v>
      </c>
      <c r="B41" s="1" t="s">
        <v>181</v>
      </c>
      <c r="C41" t="s">
        <v>195</v>
      </c>
      <c r="D41" s="1" t="s">
        <v>86</v>
      </c>
      <c r="E41">
        <v>6576305</v>
      </c>
      <c r="F41">
        <v>6757850</v>
      </c>
      <c r="G41">
        <v>6946620</v>
      </c>
      <c r="H41">
        <v>7142627</v>
      </c>
      <c r="I41">
        <v>7345780</v>
      </c>
      <c r="J41">
        <v>7556026</v>
      </c>
      <c r="K41">
        <v>7773449</v>
      </c>
      <c r="L41">
        <v>7998164</v>
      </c>
      <c r="M41">
        <v>8230218</v>
      </c>
      <c r="N41">
        <v>8469672</v>
      </c>
      <c r="O41">
        <v>8716553</v>
      </c>
      <c r="P41">
        <v>8971345</v>
      </c>
      <c r="Q41">
        <v>9234129</v>
      </c>
      <c r="R41">
        <v>9504281</v>
      </c>
      <c r="S41">
        <v>9780872</v>
      </c>
      <c r="T41">
        <v>10063495</v>
      </c>
      <c r="U41">
        <v>10352120</v>
      </c>
      <c r="V41">
        <v>10647754</v>
      </c>
      <c r="W41">
        <v>10952395</v>
      </c>
      <c r="X41">
        <v>11268658</v>
      </c>
      <c r="Y41">
        <v>11598633</v>
      </c>
      <c r="Z41">
        <v>11942819</v>
      </c>
      <c r="AA41">
        <v>12301336</v>
      </c>
      <c r="AB41">
        <v>12675460</v>
      </c>
      <c r="AC41">
        <v>13066543</v>
      </c>
      <c r="AD41">
        <v>13475400</v>
      </c>
      <c r="AE41">
        <v>13902688</v>
      </c>
      <c r="AF41">
        <v>14347854</v>
      </c>
      <c r="AG41">
        <v>14808791</v>
      </c>
      <c r="AH41">
        <v>15282521</v>
      </c>
      <c r="AI41">
        <v>15766806</v>
      </c>
      <c r="AJ41">
        <v>16260932</v>
      </c>
      <c r="AK41">
        <v>16765117</v>
      </c>
      <c r="AL41">
        <v>17279141</v>
      </c>
      <c r="AM41">
        <v>17802997</v>
      </c>
      <c r="AN41">
        <v>18336724</v>
      </c>
      <c r="AO41">
        <v>18880269</v>
      </c>
      <c r="AP41">
        <v>19433530</v>
      </c>
      <c r="AQ41">
        <v>19996473</v>
      </c>
      <c r="AR41">
        <v>20569117</v>
      </c>
      <c r="AS41">
        <v>21151640</v>
      </c>
      <c r="AT41">
        <v>21743967</v>
      </c>
      <c r="AU41">
        <v>22346641</v>
      </c>
      <c r="AV41">
        <v>22961253</v>
      </c>
      <c r="AW41">
        <v>23589887</v>
      </c>
      <c r="AX41">
        <v>24234088</v>
      </c>
      <c r="AY41">
        <v>24894380</v>
      </c>
      <c r="AZ41">
        <v>25570540</v>
      </c>
      <c r="BA41">
        <v>26262368</v>
      </c>
      <c r="BB41" s="3">
        <v>26969307</v>
      </c>
      <c r="BC41">
        <f t="shared" si="0"/>
        <v>2.0700725545224608E-2</v>
      </c>
      <c r="BD41">
        <f t="shared" si="1"/>
        <v>2.070072554522461</v>
      </c>
    </row>
    <row r="42" spans="1:56" x14ac:dyDescent="0.2">
      <c r="A42" t="s">
        <v>182</v>
      </c>
      <c r="B42" s="1" t="s">
        <v>181</v>
      </c>
      <c r="C42" t="s">
        <v>197</v>
      </c>
      <c r="D42" s="1" t="s">
        <v>135</v>
      </c>
      <c r="E42">
        <v>9022741</v>
      </c>
      <c r="F42">
        <v>9232655</v>
      </c>
      <c r="G42">
        <v>9446240</v>
      </c>
      <c r="H42">
        <v>9668657</v>
      </c>
      <c r="I42">
        <v>9906965</v>
      </c>
      <c r="J42">
        <v>10165215</v>
      </c>
      <c r="K42">
        <v>10443953</v>
      </c>
      <c r="L42">
        <v>10738533</v>
      </c>
      <c r="M42">
        <v>11041204</v>
      </c>
      <c r="N42">
        <v>11341402</v>
      </c>
      <c r="O42">
        <v>11630194</v>
      </c>
      <c r="P42">
        <v>11913088</v>
      </c>
      <c r="Q42">
        <v>12189824</v>
      </c>
      <c r="R42">
        <v>12439762</v>
      </c>
      <c r="S42">
        <v>12636116</v>
      </c>
      <c r="T42">
        <v>12764387</v>
      </c>
      <c r="U42">
        <v>12808558</v>
      </c>
      <c r="V42">
        <v>12786349</v>
      </c>
      <c r="W42">
        <v>12758008</v>
      </c>
      <c r="X42">
        <v>12805946</v>
      </c>
      <c r="Y42">
        <v>12987292</v>
      </c>
      <c r="Z42">
        <v>13328032</v>
      </c>
      <c r="AA42">
        <v>13806001</v>
      </c>
      <c r="AB42">
        <v>14370946</v>
      </c>
      <c r="AC42">
        <v>14948048</v>
      </c>
      <c r="AD42">
        <v>15483286</v>
      </c>
      <c r="AE42">
        <v>15960442</v>
      </c>
      <c r="AF42">
        <v>16397183</v>
      </c>
      <c r="AG42">
        <v>16813949</v>
      </c>
      <c r="AH42">
        <v>17244188</v>
      </c>
      <c r="AI42">
        <v>17711927</v>
      </c>
      <c r="AJ42">
        <v>18221888</v>
      </c>
      <c r="AK42">
        <v>18764155</v>
      </c>
      <c r="AL42">
        <v>19331100</v>
      </c>
      <c r="AM42">
        <v>19910552</v>
      </c>
      <c r="AN42">
        <v>20493925</v>
      </c>
      <c r="AO42">
        <v>21080110</v>
      </c>
      <c r="AP42">
        <v>21673316</v>
      </c>
      <c r="AQ42">
        <v>22276596</v>
      </c>
      <c r="AR42">
        <v>22894710</v>
      </c>
      <c r="AS42">
        <v>23531574</v>
      </c>
      <c r="AT42">
        <v>24187487</v>
      </c>
      <c r="AU42">
        <v>24862648</v>
      </c>
      <c r="AV42">
        <v>25560725</v>
      </c>
      <c r="AW42">
        <v>26286163</v>
      </c>
      <c r="AX42">
        <v>27042002</v>
      </c>
      <c r="AY42">
        <v>27829942</v>
      </c>
      <c r="AZ42">
        <v>28649007</v>
      </c>
      <c r="BA42">
        <v>29495962</v>
      </c>
      <c r="BB42" s="3">
        <v>30366036</v>
      </c>
      <c r="BC42">
        <f t="shared" si="0"/>
        <v>2.3307939545217461E-2</v>
      </c>
      <c r="BD42">
        <f t="shared" si="1"/>
        <v>2.330793954521746</v>
      </c>
    </row>
    <row r="43" spans="1:56" x14ac:dyDescent="0.2">
      <c r="A43" t="s">
        <v>182</v>
      </c>
      <c r="B43" s="1" t="s">
        <v>181</v>
      </c>
      <c r="C43" t="s">
        <v>69</v>
      </c>
      <c r="D43" s="1" t="s">
        <v>32</v>
      </c>
      <c r="E43">
        <v>8735495</v>
      </c>
      <c r="F43">
        <v>8973244</v>
      </c>
      <c r="G43">
        <v>9229631</v>
      </c>
      <c r="H43">
        <v>9493556</v>
      </c>
      <c r="I43">
        <v>9749104</v>
      </c>
      <c r="J43">
        <v>9985946</v>
      </c>
      <c r="K43">
        <v>10199165</v>
      </c>
      <c r="L43">
        <v>10395452</v>
      </c>
      <c r="M43">
        <v>10590261</v>
      </c>
      <c r="N43">
        <v>10805314</v>
      </c>
      <c r="O43">
        <v>11056116</v>
      </c>
      <c r="P43">
        <v>11348289</v>
      </c>
      <c r="Q43">
        <v>11676823</v>
      </c>
      <c r="R43">
        <v>12033575</v>
      </c>
      <c r="S43">
        <v>12405660</v>
      </c>
      <c r="T43">
        <v>12783613</v>
      </c>
      <c r="U43">
        <v>13164837</v>
      </c>
      <c r="V43">
        <v>13552021</v>
      </c>
      <c r="W43">
        <v>13947042</v>
      </c>
      <c r="X43">
        <v>14353410</v>
      </c>
      <c r="Y43">
        <v>14773277</v>
      </c>
      <c r="Z43">
        <v>15207367</v>
      </c>
      <c r="AA43">
        <v>15653336</v>
      </c>
      <c r="AB43">
        <v>16106765</v>
      </c>
      <c r="AC43">
        <v>16561674</v>
      </c>
      <c r="AD43">
        <v>17014057</v>
      </c>
      <c r="AE43">
        <v>17462496</v>
      </c>
      <c r="AF43">
        <v>17908985</v>
      </c>
      <c r="AG43">
        <v>18357156</v>
      </c>
      <c r="AH43">
        <v>18812359</v>
      </c>
      <c r="AI43">
        <v>19278856</v>
      </c>
      <c r="AJ43">
        <v>19756928</v>
      </c>
      <c r="AK43">
        <v>20246381</v>
      </c>
      <c r="AL43">
        <v>20750299</v>
      </c>
      <c r="AM43">
        <v>21272323</v>
      </c>
      <c r="AN43">
        <v>21814642</v>
      </c>
      <c r="AO43">
        <v>22379055</v>
      </c>
      <c r="AP43">
        <v>22963946</v>
      </c>
      <c r="AQ43">
        <v>23563825</v>
      </c>
      <c r="AR43">
        <v>24170940</v>
      </c>
      <c r="AS43">
        <v>24779619</v>
      </c>
      <c r="AT43">
        <v>25387710</v>
      </c>
      <c r="AU43">
        <v>25996449</v>
      </c>
      <c r="AV43">
        <v>26607642</v>
      </c>
      <c r="AW43">
        <v>27224472</v>
      </c>
      <c r="AX43">
        <v>27849205</v>
      </c>
      <c r="AY43">
        <v>28481946</v>
      </c>
      <c r="AZ43">
        <v>29121471</v>
      </c>
      <c r="BA43">
        <v>29767108</v>
      </c>
      <c r="BB43" s="3">
        <v>30417856</v>
      </c>
      <c r="BC43">
        <f t="shared" si="0"/>
        <v>2.3347714820042043E-2</v>
      </c>
      <c r="BD43">
        <f t="shared" si="1"/>
        <v>2.3347714820042045</v>
      </c>
    </row>
    <row r="44" spans="1:56" x14ac:dyDescent="0.2">
      <c r="A44" t="s">
        <v>182</v>
      </c>
      <c r="B44" s="1" t="s">
        <v>181</v>
      </c>
      <c r="C44" t="s">
        <v>167</v>
      </c>
      <c r="D44" s="1" t="s">
        <v>91</v>
      </c>
      <c r="E44">
        <v>5890365</v>
      </c>
      <c r="F44">
        <v>6040777</v>
      </c>
      <c r="G44">
        <v>6248552</v>
      </c>
      <c r="H44">
        <v>6496962</v>
      </c>
      <c r="I44">
        <v>6761380</v>
      </c>
      <c r="J44">
        <v>7024000</v>
      </c>
      <c r="K44">
        <v>7279509</v>
      </c>
      <c r="L44">
        <v>7533735</v>
      </c>
      <c r="M44">
        <v>7790707</v>
      </c>
      <c r="N44">
        <v>8058067</v>
      </c>
      <c r="O44">
        <v>8341289</v>
      </c>
      <c r="P44">
        <v>8640446</v>
      </c>
      <c r="Q44">
        <v>8952950</v>
      </c>
      <c r="R44">
        <v>9278096</v>
      </c>
      <c r="S44">
        <v>9614754</v>
      </c>
      <c r="T44">
        <v>9961997</v>
      </c>
      <c r="U44">
        <v>10320111</v>
      </c>
      <c r="V44">
        <v>10689250</v>
      </c>
      <c r="W44">
        <v>11068050</v>
      </c>
      <c r="X44">
        <v>11454777</v>
      </c>
      <c r="Y44">
        <v>11848386</v>
      </c>
      <c r="Z44">
        <v>12248901</v>
      </c>
      <c r="AA44">
        <v>12657366</v>
      </c>
      <c r="AB44">
        <v>13075049</v>
      </c>
      <c r="AC44">
        <v>13503747</v>
      </c>
      <c r="AD44">
        <v>13945206</v>
      </c>
      <c r="AE44">
        <v>14400719</v>
      </c>
      <c r="AF44">
        <v>14871570</v>
      </c>
      <c r="AG44">
        <v>15359601</v>
      </c>
      <c r="AH44">
        <v>15866869</v>
      </c>
      <c r="AI44">
        <v>16395473</v>
      </c>
      <c r="AJ44">
        <v>16945753</v>
      </c>
      <c r="AK44">
        <v>17519417</v>
      </c>
      <c r="AL44">
        <v>18121479</v>
      </c>
      <c r="AM44">
        <v>18758145</v>
      </c>
      <c r="AN44">
        <v>19433602</v>
      </c>
      <c r="AO44">
        <v>20149901</v>
      </c>
      <c r="AP44">
        <v>20905363</v>
      </c>
      <c r="AQ44">
        <v>21695634</v>
      </c>
      <c r="AR44">
        <v>22514281</v>
      </c>
      <c r="AS44">
        <v>23356246</v>
      </c>
      <c r="AT44">
        <v>24220661</v>
      </c>
      <c r="AU44">
        <v>25107931</v>
      </c>
      <c r="AV44">
        <v>26015780</v>
      </c>
      <c r="AW44">
        <v>26941779</v>
      </c>
      <c r="AX44">
        <v>27884381</v>
      </c>
      <c r="AY44">
        <v>28842484</v>
      </c>
      <c r="AZ44">
        <v>29816748</v>
      </c>
      <c r="BA44">
        <v>30809762</v>
      </c>
      <c r="BB44" s="3">
        <v>31825295</v>
      </c>
      <c r="BC44">
        <f t="shared" si="0"/>
        <v>2.4428017271293213E-2</v>
      </c>
      <c r="BD44">
        <f t="shared" si="1"/>
        <v>2.4428017271293214</v>
      </c>
    </row>
    <row r="45" spans="1:56" x14ac:dyDescent="0.2">
      <c r="A45" t="s">
        <v>182</v>
      </c>
      <c r="B45" s="1" t="s">
        <v>181</v>
      </c>
      <c r="C45" t="s">
        <v>128</v>
      </c>
      <c r="D45" s="1" t="s">
        <v>84</v>
      </c>
      <c r="E45">
        <v>16004731</v>
      </c>
      <c r="F45">
        <v>16350881</v>
      </c>
      <c r="G45">
        <v>16696891</v>
      </c>
      <c r="H45">
        <v>17048518</v>
      </c>
      <c r="I45">
        <v>17413144</v>
      </c>
      <c r="J45">
        <v>17796164</v>
      </c>
      <c r="K45">
        <v>18198844</v>
      </c>
      <c r="L45">
        <v>18620093</v>
      </c>
      <c r="M45">
        <v>19059770</v>
      </c>
      <c r="N45">
        <v>19516942</v>
      </c>
      <c r="O45">
        <v>19990012</v>
      </c>
      <c r="P45">
        <v>20479715</v>
      </c>
      <c r="Q45">
        <v>20984009</v>
      </c>
      <c r="R45">
        <v>21495086</v>
      </c>
      <c r="S45">
        <v>22002643</v>
      </c>
      <c r="T45">
        <v>22499110</v>
      </c>
      <c r="U45">
        <v>22980335</v>
      </c>
      <c r="V45">
        <v>23447252</v>
      </c>
      <c r="W45">
        <v>23903592</v>
      </c>
      <c r="X45">
        <v>24355619</v>
      </c>
      <c r="Y45">
        <v>24807462</v>
      </c>
      <c r="Z45">
        <v>25260404</v>
      </c>
      <c r="AA45">
        <v>25711406</v>
      </c>
      <c r="AB45">
        <v>26155203</v>
      </c>
      <c r="AC45">
        <v>26584478</v>
      </c>
      <c r="AD45">
        <v>26994250</v>
      </c>
      <c r="AE45">
        <v>27383473</v>
      </c>
      <c r="AF45">
        <v>27754571</v>
      </c>
      <c r="AG45">
        <v>28110443</v>
      </c>
      <c r="AH45">
        <v>28455509</v>
      </c>
      <c r="AI45">
        <v>28793679</v>
      </c>
      <c r="AJ45">
        <v>29126330</v>
      </c>
      <c r="AK45">
        <v>29454768</v>
      </c>
      <c r="AL45">
        <v>29782884</v>
      </c>
      <c r="AM45">
        <v>30115214</v>
      </c>
      <c r="AN45">
        <v>30455561</v>
      </c>
      <c r="AO45">
        <v>30804683</v>
      </c>
      <c r="AP45">
        <v>31163673</v>
      </c>
      <c r="AQ45">
        <v>31536811</v>
      </c>
      <c r="AR45">
        <v>31929087</v>
      </c>
      <c r="AS45">
        <v>32343389</v>
      </c>
      <c r="AT45">
        <v>32781850</v>
      </c>
      <c r="AU45">
        <v>33241898</v>
      </c>
      <c r="AV45">
        <v>33715693</v>
      </c>
      <c r="AW45">
        <v>34192347</v>
      </c>
      <c r="AX45">
        <v>34663603</v>
      </c>
      <c r="AY45">
        <v>35126296</v>
      </c>
      <c r="AZ45">
        <v>35581294</v>
      </c>
      <c r="BA45">
        <v>36029138</v>
      </c>
      <c r="BB45" s="3">
        <v>36471769</v>
      </c>
      <c r="BC45">
        <f t="shared" si="0"/>
        <v>2.7994493155416671E-2</v>
      </c>
      <c r="BD45">
        <f t="shared" si="1"/>
        <v>2.7994493155416671</v>
      </c>
    </row>
    <row r="46" spans="1:56" x14ac:dyDescent="0.2">
      <c r="A46" t="s">
        <v>182</v>
      </c>
      <c r="B46" s="1" t="s">
        <v>181</v>
      </c>
      <c r="C46" t="s">
        <v>204</v>
      </c>
      <c r="D46" s="1" t="s">
        <v>224</v>
      </c>
      <c r="E46">
        <v>10281700</v>
      </c>
      <c r="F46">
        <v>10621472</v>
      </c>
      <c r="G46">
        <v>10974622</v>
      </c>
      <c r="H46">
        <v>11343926</v>
      </c>
      <c r="I46">
        <v>11732958</v>
      </c>
      <c r="J46">
        <v>12144135</v>
      </c>
      <c r="K46">
        <v>12578407</v>
      </c>
      <c r="L46">
        <v>13034625</v>
      </c>
      <c r="M46">
        <v>13510421</v>
      </c>
      <c r="N46">
        <v>14002303</v>
      </c>
      <c r="O46">
        <v>14507468</v>
      </c>
      <c r="P46">
        <v>15027248</v>
      </c>
      <c r="Q46">
        <v>15562125</v>
      </c>
      <c r="R46">
        <v>16107620</v>
      </c>
      <c r="S46">
        <v>16657959</v>
      </c>
      <c r="T46">
        <v>17210187</v>
      </c>
      <c r="U46">
        <v>17757491</v>
      </c>
      <c r="V46">
        <v>18303435</v>
      </c>
      <c r="W46">
        <v>18867560</v>
      </c>
      <c r="X46">
        <v>19476647</v>
      </c>
      <c r="Y46">
        <v>20147590</v>
      </c>
      <c r="Z46">
        <v>20891441</v>
      </c>
      <c r="AA46">
        <v>21696244</v>
      </c>
      <c r="AB46">
        <v>22527834</v>
      </c>
      <c r="AC46">
        <v>23338464</v>
      </c>
      <c r="AD46">
        <v>24094747</v>
      </c>
      <c r="AE46">
        <v>24782383</v>
      </c>
      <c r="AF46">
        <v>25413917</v>
      </c>
      <c r="AG46">
        <v>26015521</v>
      </c>
      <c r="AH46">
        <v>26626520</v>
      </c>
      <c r="AI46">
        <v>27275015</v>
      </c>
      <c r="AJ46">
        <v>27971082</v>
      </c>
      <c r="AK46">
        <v>28704778</v>
      </c>
      <c r="AL46">
        <v>29460519</v>
      </c>
      <c r="AM46">
        <v>30214193</v>
      </c>
      <c r="AN46">
        <v>30949516</v>
      </c>
      <c r="AO46">
        <v>31661823</v>
      </c>
      <c r="AP46">
        <v>32360621</v>
      </c>
      <c r="AQ46">
        <v>33060837</v>
      </c>
      <c r="AR46">
        <v>33783788</v>
      </c>
      <c r="AS46">
        <v>34545013</v>
      </c>
      <c r="AT46">
        <v>35349681</v>
      </c>
      <c r="AU46">
        <v>36193783</v>
      </c>
      <c r="AV46">
        <v>37072550</v>
      </c>
      <c r="AW46">
        <v>37977655</v>
      </c>
      <c r="AX46">
        <v>38902950</v>
      </c>
      <c r="AY46">
        <v>39847440</v>
      </c>
      <c r="AZ46">
        <v>40813396</v>
      </c>
      <c r="BA46">
        <v>41801533</v>
      </c>
      <c r="BB46" s="3">
        <v>42813238</v>
      </c>
      <c r="BC46">
        <f t="shared" si="0"/>
        <v>3.2861989725593649E-2</v>
      </c>
      <c r="BD46">
        <f t="shared" si="1"/>
        <v>3.2861989725593648</v>
      </c>
    </row>
    <row r="47" spans="1:56" x14ac:dyDescent="0.2">
      <c r="A47" t="s">
        <v>182</v>
      </c>
      <c r="B47" s="1" t="s">
        <v>181</v>
      </c>
      <c r="C47" t="s">
        <v>66</v>
      </c>
      <c r="D47" s="1" t="s">
        <v>212</v>
      </c>
      <c r="E47">
        <v>14464985</v>
      </c>
      <c r="F47">
        <v>14872250</v>
      </c>
      <c r="G47">
        <v>15285990</v>
      </c>
      <c r="H47">
        <v>15709825</v>
      </c>
      <c r="I47">
        <v>16149025</v>
      </c>
      <c r="J47">
        <v>16607707</v>
      </c>
      <c r="K47">
        <v>17085801</v>
      </c>
      <c r="L47">
        <v>17582904</v>
      </c>
      <c r="M47">
        <v>18102266</v>
      </c>
      <c r="N47">
        <v>18647815</v>
      </c>
      <c r="O47">
        <v>19221665</v>
      </c>
      <c r="P47">
        <v>19824301</v>
      </c>
      <c r="Q47">
        <v>20452902</v>
      </c>
      <c r="R47">
        <v>21101875</v>
      </c>
      <c r="S47">
        <v>21763575</v>
      </c>
      <c r="T47">
        <v>22431502</v>
      </c>
      <c r="U47">
        <v>23102389</v>
      </c>
      <c r="V47">
        <v>23774284</v>
      </c>
      <c r="W47">
        <v>24443467</v>
      </c>
      <c r="X47">
        <v>25106190</v>
      </c>
      <c r="Y47">
        <v>25758869</v>
      </c>
      <c r="Z47">
        <v>26400479</v>
      </c>
      <c r="AA47">
        <v>27028326</v>
      </c>
      <c r="AB47">
        <v>27635515</v>
      </c>
      <c r="AC47">
        <v>28213774</v>
      </c>
      <c r="AD47">
        <v>28757785</v>
      </c>
      <c r="AE47">
        <v>29266405</v>
      </c>
      <c r="AF47">
        <v>29742979</v>
      </c>
      <c r="AG47">
        <v>30192754</v>
      </c>
      <c r="AH47">
        <v>30623406</v>
      </c>
      <c r="AI47">
        <v>31042235</v>
      </c>
      <c r="AJ47">
        <v>31451514</v>
      </c>
      <c r="AK47">
        <v>31855109</v>
      </c>
      <c r="AL47">
        <v>32264157</v>
      </c>
      <c r="AM47">
        <v>32692163</v>
      </c>
      <c r="AN47">
        <v>33149724</v>
      </c>
      <c r="AO47">
        <v>33641002</v>
      </c>
      <c r="AP47">
        <v>34166972</v>
      </c>
      <c r="AQ47">
        <v>34730608</v>
      </c>
      <c r="AR47">
        <v>35333881</v>
      </c>
      <c r="AS47">
        <v>35977455</v>
      </c>
      <c r="AT47">
        <v>36661444</v>
      </c>
      <c r="AU47">
        <v>37383887</v>
      </c>
      <c r="AV47">
        <v>38140132</v>
      </c>
      <c r="AW47">
        <v>38923687</v>
      </c>
      <c r="AX47">
        <v>39728025</v>
      </c>
      <c r="AY47">
        <v>40551404</v>
      </c>
      <c r="AZ47">
        <v>41389198</v>
      </c>
      <c r="BA47">
        <v>42228429</v>
      </c>
      <c r="BB47" s="3">
        <v>43053054</v>
      </c>
      <c r="BC47">
        <f t="shared" si="0"/>
        <v>3.3046064355221824E-2</v>
      </c>
      <c r="BD47">
        <f t="shared" si="1"/>
        <v>3.3046064355221825</v>
      </c>
    </row>
    <row r="48" spans="1:56" x14ac:dyDescent="0.2">
      <c r="A48" t="s">
        <v>182</v>
      </c>
      <c r="B48" s="1" t="s">
        <v>181</v>
      </c>
      <c r="C48" t="s">
        <v>223</v>
      </c>
      <c r="D48" s="1" t="s">
        <v>117</v>
      </c>
      <c r="E48">
        <v>9405600</v>
      </c>
      <c r="F48">
        <v>9671860</v>
      </c>
      <c r="G48">
        <v>9929636</v>
      </c>
      <c r="H48">
        <v>10186455</v>
      </c>
      <c r="I48">
        <v>10453037</v>
      </c>
      <c r="J48">
        <v>10737403</v>
      </c>
      <c r="K48">
        <v>11042974</v>
      </c>
      <c r="L48">
        <v>11368615</v>
      </c>
      <c r="M48">
        <v>11712530</v>
      </c>
      <c r="N48">
        <v>12071145</v>
      </c>
      <c r="O48">
        <v>12442334</v>
      </c>
      <c r="P48">
        <v>12825082</v>
      </c>
      <c r="Q48">
        <v>13221991</v>
      </c>
      <c r="R48">
        <v>13638729</v>
      </c>
      <c r="S48">
        <v>14082875</v>
      </c>
      <c r="T48">
        <v>14559355</v>
      </c>
      <c r="U48">
        <v>15070302</v>
      </c>
      <c r="V48">
        <v>15612754</v>
      </c>
      <c r="W48">
        <v>16180124</v>
      </c>
      <c r="X48">
        <v>16763042</v>
      </c>
      <c r="Y48">
        <v>17354392</v>
      </c>
      <c r="Z48">
        <v>17953531</v>
      </c>
      <c r="AA48">
        <v>18561674</v>
      </c>
      <c r="AB48">
        <v>19175988</v>
      </c>
      <c r="AC48">
        <v>19793541</v>
      </c>
      <c r="AD48">
        <v>20413152</v>
      </c>
      <c r="AE48">
        <v>21032821</v>
      </c>
      <c r="AF48">
        <v>21655398</v>
      </c>
      <c r="AG48">
        <v>22290780</v>
      </c>
      <c r="AH48">
        <v>22952410</v>
      </c>
      <c r="AI48">
        <v>23650172</v>
      </c>
      <c r="AJ48">
        <v>24388968</v>
      </c>
      <c r="AK48">
        <v>25167257</v>
      </c>
      <c r="AL48">
        <v>25980552</v>
      </c>
      <c r="AM48">
        <v>26821297</v>
      </c>
      <c r="AN48">
        <v>27684585</v>
      </c>
      <c r="AO48">
        <v>28571475</v>
      </c>
      <c r="AP48">
        <v>29486338</v>
      </c>
      <c r="AQ48">
        <v>30431736</v>
      </c>
      <c r="AR48">
        <v>31411096</v>
      </c>
      <c r="AS48">
        <v>32428167</v>
      </c>
      <c r="AT48">
        <v>33476919</v>
      </c>
      <c r="AU48">
        <v>34559168</v>
      </c>
      <c r="AV48">
        <v>35695246</v>
      </c>
      <c r="AW48">
        <v>36912148</v>
      </c>
      <c r="AX48">
        <v>38225453</v>
      </c>
      <c r="AY48">
        <v>39647506</v>
      </c>
      <c r="AZ48">
        <v>41162465</v>
      </c>
      <c r="BA48">
        <v>42723139</v>
      </c>
      <c r="BB48" s="3">
        <v>44269594</v>
      </c>
      <c r="BC48">
        <f t="shared" si="0"/>
        <v>3.3979839207307849E-2</v>
      </c>
      <c r="BD48">
        <f t="shared" si="1"/>
        <v>3.3979839207307849</v>
      </c>
    </row>
    <row r="49" spans="1:56" x14ac:dyDescent="0.2">
      <c r="A49" t="s">
        <v>182</v>
      </c>
      <c r="B49" s="1" t="s">
        <v>181</v>
      </c>
      <c r="C49" t="s">
        <v>239</v>
      </c>
      <c r="D49" s="1" t="s">
        <v>176</v>
      </c>
      <c r="E49">
        <v>11301394</v>
      </c>
      <c r="F49">
        <v>11713048</v>
      </c>
      <c r="G49">
        <v>12146068</v>
      </c>
      <c r="H49">
        <v>12600797</v>
      </c>
      <c r="I49">
        <v>13077341</v>
      </c>
      <c r="J49">
        <v>13575907</v>
      </c>
      <c r="K49">
        <v>14096263</v>
      </c>
      <c r="L49">
        <v>14638890</v>
      </c>
      <c r="M49">
        <v>15205374</v>
      </c>
      <c r="N49">
        <v>15797776</v>
      </c>
      <c r="O49">
        <v>16417197</v>
      </c>
      <c r="P49">
        <v>17063876</v>
      </c>
      <c r="Q49">
        <v>17736326</v>
      </c>
      <c r="R49">
        <v>18431761</v>
      </c>
      <c r="S49">
        <v>19146400</v>
      </c>
      <c r="T49">
        <v>19877083</v>
      </c>
      <c r="U49">
        <v>20622560</v>
      </c>
      <c r="V49">
        <v>21382112</v>
      </c>
      <c r="W49">
        <v>22153676</v>
      </c>
      <c r="X49">
        <v>22935092</v>
      </c>
      <c r="Y49">
        <v>23724579</v>
      </c>
      <c r="Z49">
        <v>24521703</v>
      </c>
      <c r="AA49">
        <v>25326078</v>
      </c>
      <c r="AB49">
        <v>26136216</v>
      </c>
      <c r="AC49">
        <v>26950513</v>
      </c>
      <c r="AD49">
        <v>27768296</v>
      </c>
      <c r="AE49">
        <v>28589451</v>
      </c>
      <c r="AF49">
        <v>29415659</v>
      </c>
      <c r="AG49">
        <v>30250488</v>
      </c>
      <c r="AH49">
        <v>31098757</v>
      </c>
      <c r="AI49">
        <v>31964557</v>
      </c>
      <c r="AJ49">
        <v>32848564</v>
      </c>
      <c r="AK49">
        <v>33751739</v>
      </c>
      <c r="AL49">
        <v>34678779</v>
      </c>
      <c r="AM49">
        <v>35635271</v>
      </c>
      <c r="AN49">
        <v>36624895</v>
      </c>
      <c r="AO49">
        <v>37649033</v>
      </c>
      <c r="AP49">
        <v>38705932</v>
      </c>
      <c r="AQ49">
        <v>39791981</v>
      </c>
      <c r="AR49">
        <v>40901792</v>
      </c>
      <c r="AS49">
        <v>42030676</v>
      </c>
      <c r="AT49">
        <v>43178257</v>
      </c>
      <c r="AU49">
        <v>44343410</v>
      </c>
      <c r="AV49">
        <v>45519889</v>
      </c>
      <c r="AW49">
        <v>46699981</v>
      </c>
      <c r="AX49">
        <v>47878336</v>
      </c>
      <c r="AY49">
        <v>49051686</v>
      </c>
      <c r="AZ49">
        <v>50221473</v>
      </c>
      <c r="BA49">
        <v>51393010</v>
      </c>
      <c r="BB49" s="3">
        <v>52573973</v>
      </c>
      <c r="BC49">
        <f t="shared" si="0"/>
        <v>4.0353998932751545E-2</v>
      </c>
      <c r="BD49">
        <f t="shared" si="1"/>
        <v>4.0353998932751542</v>
      </c>
    </row>
    <row r="50" spans="1:56" x14ac:dyDescent="0.2">
      <c r="A50" t="s">
        <v>182</v>
      </c>
      <c r="B50" s="1" t="s">
        <v>181</v>
      </c>
      <c r="C50" t="s">
        <v>36</v>
      </c>
      <c r="D50" s="1" t="s">
        <v>236</v>
      </c>
      <c r="E50">
        <v>13535481</v>
      </c>
      <c r="F50">
        <v>13971695</v>
      </c>
      <c r="G50">
        <v>14428340</v>
      </c>
      <c r="H50">
        <v>14902263</v>
      </c>
      <c r="I50">
        <v>15388936</v>
      </c>
      <c r="J50">
        <v>15885229</v>
      </c>
      <c r="K50">
        <v>16390159</v>
      </c>
      <c r="L50">
        <v>16905214</v>
      </c>
      <c r="M50">
        <v>17432757</v>
      </c>
      <c r="N50">
        <v>17976222</v>
      </c>
      <c r="O50">
        <v>18538259</v>
      </c>
      <c r="P50">
        <v>19120680</v>
      </c>
      <c r="Q50">
        <v>19723322</v>
      </c>
      <c r="R50">
        <v>20344547</v>
      </c>
      <c r="S50">
        <v>20981776</v>
      </c>
      <c r="T50">
        <v>21633796</v>
      </c>
      <c r="U50">
        <v>22296286</v>
      </c>
      <c r="V50">
        <v>22971200</v>
      </c>
      <c r="W50">
        <v>23670808</v>
      </c>
      <c r="X50">
        <v>24411738</v>
      </c>
      <c r="Y50">
        <v>25203845</v>
      </c>
      <c r="Z50">
        <v>26056594</v>
      </c>
      <c r="AA50">
        <v>26961197</v>
      </c>
      <c r="AB50">
        <v>27887203</v>
      </c>
      <c r="AC50">
        <v>28792639</v>
      </c>
      <c r="AD50">
        <v>29649135</v>
      </c>
      <c r="AE50">
        <v>30444526</v>
      </c>
      <c r="AF50">
        <v>31192857</v>
      </c>
      <c r="AG50">
        <v>31924196</v>
      </c>
      <c r="AH50">
        <v>32682239</v>
      </c>
      <c r="AI50">
        <v>33499180</v>
      </c>
      <c r="AJ50">
        <v>34385856</v>
      </c>
      <c r="AK50">
        <v>35334788</v>
      </c>
      <c r="AL50">
        <v>36337782</v>
      </c>
      <c r="AM50">
        <v>37379767</v>
      </c>
      <c r="AN50">
        <v>38450320</v>
      </c>
      <c r="AO50">
        <v>39548663</v>
      </c>
      <c r="AP50">
        <v>40681414</v>
      </c>
      <c r="AQ50">
        <v>41853944</v>
      </c>
      <c r="AR50">
        <v>43073834</v>
      </c>
      <c r="AS50">
        <v>44346525</v>
      </c>
      <c r="AT50">
        <v>45673338</v>
      </c>
      <c r="AU50">
        <v>47052481</v>
      </c>
      <c r="AV50">
        <v>48482266</v>
      </c>
      <c r="AW50">
        <v>49959822</v>
      </c>
      <c r="AX50">
        <v>51482633</v>
      </c>
      <c r="AY50">
        <v>53050790</v>
      </c>
      <c r="AZ50">
        <v>54663906</v>
      </c>
      <c r="BA50">
        <v>56318348</v>
      </c>
      <c r="BB50" s="3">
        <v>58005463</v>
      </c>
      <c r="BC50">
        <f t="shared" si="0"/>
        <v>4.4523026479200256E-2</v>
      </c>
      <c r="BD50">
        <f t="shared" si="1"/>
        <v>4.4523026479200256</v>
      </c>
    </row>
    <row r="51" spans="1:56" x14ac:dyDescent="0.2">
      <c r="A51" t="s">
        <v>182</v>
      </c>
      <c r="B51" s="1" t="s">
        <v>181</v>
      </c>
      <c r="C51" t="s">
        <v>34</v>
      </c>
      <c r="D51" s="1" t="s">
        <v>227</v>
      </c>
      <c r="E51">
        <v>22069776</v>
      </c>
      <c r="F51">
        <v>22665271</v>
      </c>
      <c r="G51">
        <v>23281508</v>
      </c>
      <c r="H51">
        <v>23913099</v>
      </c>
      <c r="I51">
        <v>24552540</v>
      </c>
      <c r="J51">
        <v>25195187</v>
      </c>
      <c r="K51">
        <v>25836888</v>
      </c>
      <c r="L51">
        <v>26480913</v>
      </c>
      <c r="M51">
        <v>27138965</v>
      </c>
      <c r="N51">
        <v>27827320</v>
      </c>
      <c r="O51">
        <v>28556769</v>
      </c>
      <c r="P51">
        <v>29333103</v>
      </c>
      <c r="Q51">
        <v>30150448</v>
      </c>
      <c r="R51">
        <v>30993758</v>
      </c>
      <c r="S51">
        <v>31841593</v>
      </c>
      <c r="T51">
        <v>32678874</v>
      </c>
      <c r="U51">
        <v>33495953</v>
      </c>
      <c r="V51">
        <v>34297727</v>
      </c>
      <c r="W51">
        <v>35100909</v>
      </c>
      <c r="X51">
        <v>35930050</v>
      </c>
      <c r="Y51">
        <v>36800509</v>
      </c>
      <c r="Z51">
        <v>37718950</v>
      </c>
      <c r="AA51">
        <v>38672607</v>
      </c>
      <c r="AB51">
        <v>39633750</v>
      </c>
      <c r="AC51">
        <v>40564059</v>
      </c>
      <c r="AD51">
        <v>41435758</v>
      </c>
      <c r="AE51">
        <v>42241011</v>
      </c>
      <c r="AF51">
        <v>42987461</v>
      </c>
      <c r="AG51">
        <v>43682260</v>
      </c>
      <c r="AH51">
        <v>44338543</v>
      </c>
      <c r="AI51">
        <v>44967708</v>
      </c>
      <c r="AJ51">
        <v>45571274</v>
      </c>
      <c r="AK51">
        <v>46150913</v>
      </c>
      <c r="AL51">
        <v>46719196</v>
      </c>
      <c r="AM51">
        <v>47291610</v>
      </c>
      <c r="AN51">
        <v>47880601</v>
      </c>
      <c r="AO51">
        <v>48489459</v>
      </c>
      <c r="AP51">
        <v>49119759</v>
      </c>
      <c r="AQ51">
        <v>49779471</v>
      </c>
      <c r="AR51">
        <v>50477011</v>
      </c>
      <c r="AS51">
        <v>51216964</v>
      </c>
      <c r="AT51">
        <v>52004172</v>
      </c>
      <c r="AU51">
        <v>52834005</v>
      </c>
      <c r="AV51">
        <v>53689236</v>
      </c>
      <c r="AW51">
        <v>54545991</v>
      </c>
      <c r="AX51">
        <v>55386367</v>
      </c>
      <c r="AY51">
        <v>56203654</v>
      </c>
      <c r="AZ51">
        <v>57000451</v>
      </c>
      <c r="BA51">
        <v>57779622</v>
      </c>
      <c r="BB51" s="3">
        <v>58558270</v>
      </c>
      <c r="BC51">
        <f t="shared" si="0"/>
        <v>4.4947342387149945E-2</v>
      </c>
      <c r="BD51">
        <f t="shared" si="1"/>
        <v>4.4947342387149947</v>
      </c>
    </row>
    <row r="52" spans="1:56" x14ac:dyDescent="0.2">
      <c r="A52" t="s">
        <v>182</v>
      </c>
      <c r="B52" s="1" t="s">
        <v>181</v>
      </c>
      <c r="C52" t="s">
        <v>192</v>
      </c>
      <c r="D52" s="1" t="s">
        <v>131</v>
      </c>
      <c r="E52">
        <v>20011036</v>
      </c>
      <c r="F52">
        <v>20564067</v>
      </c>
      <c r="G52">
        <v>21121363</v>
      </c>
      <c r="H52">
        <v>21690443</v>
      </c>
      <c r="I52">
        <v>22282136</v>
      </c>
      <c r="J52">
        <v>22903581</v>
      </c>
      <c r="K52">
        <v>23560464</v>
      </c>
      <c r="L52">
        <v>24249130</v>
      </c>
      <c r="M52">
        <v>24956385</v>
      </c>
      <c r="N52">
        <v>25663592</v>
      </c>
      <c r="O52">
        <v>26358908</v>
      </c>
      <c r="P52">
        <v>27040322</v>
      </c>
      <c r="Q52">
        <v>27717291</v>
      </c>
      <c r="R52">
        <v>28403851</v>
      </c>
      <c r="S52">
        <v>29119673</v>
      </c>
      <c r="T52">
        <v>29881229</v>
      </c>
      <c r="U52">
        <v>30683869</v>
      </c>
      <c r="V52">
        <v>31528708</v>
      </c>
      <c r="W52">
        <v>32443781</v>
      </c>
      <c r="X52">
        <v>33464765</v>
      </c>
      <c r="Y52">
        <v>34612023</v>
      </c>
      <c r="Z52">
        <v>35908244</v>
      </c>
      <c r="AA52">
        <v>37333914</v>
      </c>
      <c r="AB52">
        <v>38815834</v>
      </c>
      <c r="AC52">
        <v>40252975</v>
      </c>
      <c r="AD52">
        <v>41576234</v>
      </c>
      <c r="AE52">
        <v>42757243</v>
      </c>
      <c r="AF52">
        <v>43827180</v>
      </c>
      <c r="AG52">
        <v>44849967</v>
      </c>
      <c r="AH52">
        <v>45919613</v>
      </c>
      <c r="AI52">
        <v>47105826</v>
      </c>
      <c r="AJ52">
        <v>48428545</v>
      </c>
      <c r="AK52">
        <v>49871666</v>
      </c>
      <c r="AL52">
        <v>51425580</v>
      </c>
      <c r="AM52">
        <v>53068880</v>
      </c>
      <c r="AN52">
        <v>54785903</v>
      </c>
      <c r="AO52">
        <v>56578037</v>
      </c>
      <c r="AP52">
        <v>58453683</v>
      </c>
      <c r="AQ52">
        <v>60411195</v>
      </c>
      <c r="AR52">
        <v>62448574</v>
      </c>
      <c r="AS52">
        <v>64563854</v>
      </c>
      <c r="AT52">
        <v>66755153</v>
      </c>
      <c r="AU52">
        <v>69020747</v>
      </c>
      <c r="AV52">
        <v>71358807</v>
      </c>
      <c r="AW52">
        <v>73767447</v>
      </c>
      <c r="AX52">
        <v>76244544</v>
      </c>
      <c r="AY52">
        <v>78789127</v>
      </c>
      <c r="AZ52">
        <v>81398764</v>
      </c>
      <c r="BA52">
        <v>84068091</v>
      </c>
      <c r="BB52" s="3">
        <v>86790567</v>
      </c>
      <c r="BC52">
        <f t="shared" si="0"/>
        <v>6.6617496229377626E-2</v>
      </c>
      <c r="BD52">
        <f t="shared" si="1"/>
        <v>6.6617496229377622</v>
      </c>
    </row>
    <row r="53" spans="1:56" x14ac:dyDescent="0.2">
      <c r="A53" t="s">
        <v>182</v>
      </c>
      <c r="B53" s="1" t="s">
        <v>181</v>
      </c>
      <c r="C53" t="s">
        <v>25</v>
      </c>
      <c r="D53" s="1" t="s">
        <v>62</v>
      </c>
      <c r="E53">
        <v>34513850</v>
      </c>
      <c r="F53">
        <v>35311910</v>
      </c>
      <c r="G53">
        <v>36102659</v>
      </c>
      <c r="H53">
        <v>36896554</v>
      </c>
      <c r="I53">
        <v>37708146</v>
      </c>
      <c r="J53">
        <v>38549142</v>
      </c>
      <c r="K53">
        <v>39422730</v>
      </c>
      <c r="L53">
        <v>40329589</v>
      </c>
      <c r="M53">
        <v>41275736</v>
      </c>
      <c r="N53">
        <v>42267435</v>
      </c>
      <c r="O53">
        <v>43309063</v>
      </c>
      <c r="P53">
        <v>44400113</v>
      </c>
      <c r="Q53">
        <v>45539296</v>
      </c>
      <c r="R53">
        <v>46728286</v>
      </c>
      <c r="S53">
        <v>47968642</v>
      </c>
      <c r="T53">
        <v>49258732</v>
      </c>
      <c r="U53">
        <v>50602354</v>
      </c>
      <c r="V53">
        <v>51991700</v>
      </c>
      <c r="W53">
        <v>53399246</v>
      </c>
      <c r="X53">
        <v>54788685</v>
      </c>
      <c r="Y53">
        <v>56134475</v>
      </c>
      <c r="Z53">
        <v>57424549</v>
      </c>
      <c r="AA53">
        <v>58666814</v>
      </c>
      <c r="AB53">
        <v>59880658</v>
      </c>
      <c r="AC53">
        <v>61095804</v>
      </c>
      <c r="AD53">
        <v>62334034</v>
      </c>
      <c r="AE53">
        <v>63601629</v>
      </c>
      <c r="AF53">
        <v>64892270</v>
      </c>
      <c r="AG53">
        <v>66200269</v>
      </c>
      <c r="AH53">
        <v>67515591</v>
      </c>
      <c r="AI53">
        <v>68831561</v>
      </c>
      <c r="AJ53">
        <v>70152661</v>
      </c>
      <c r="AK53">
        <v>71485043</v>
      </c>
      <c r="AL53">
        <v>72826097</v>
      </c>
      <c r="AM53">
        <v>74172073</v>
      </c>
      <c r="AN53">
        <v>75523569</v>
      </c>
      <c r="AO53">
        <v>76873663</v>
      </c>
      <c r="AP53">
        <v>78232126</v>
      </c>
      <c r="AQ53">
        <v>79636079</v>
      </c>
      <c r="AR53">
        <v>81134798</v>
      </c>
      <c r="AS53">
        <v>82761235</v>
      </c>
      <c r="AT53">
        <v>84529250</v>
      </c>
      <c r="AU53">
        <v>86422240</v>
      </c>
      <c r="AV53">
        <v>88404640</v>
      </c>
      <c r="AW53">
        <v>90424654</v>
      </c>
      <c r="AX53">
        <v>92442547</v>
      </c>
      <c r="AY53">
        <v>94447072</v>
      </c>
      <c r="AZ53">
        <v>96442593</v>
      </c>
      <c r="BA53">
        <v>98423595</v>
      </c>
      <c r="BB53" s="3">
        <v>100388073</v>
      </c>
      <c r="BC53">
        <f t="shared" si="0"/>
        <v>7.7054480754250476E-2</v>
      </c>
      <c r="BD53">
        <f t="shared" si="1"/>
        <v>7.7054480754250481</v>
      </c>
    </row>
    <row r="54" spans="1:56" x14ac:dyDescent="0.2">
      <c r="A54" t="s">
        <v>182</v>
      </c>
      <c r="B54" s="1" t="s">
        <v>181</v>
      </c>
      <c r="C54" t="s">
        <v>31</v>
      </c>
      <c r="D54" s="1" t="s">
        <v>79</v>
      </c>
      <c r="E54">
        <v>28415077</v>
      </c>
      <c r="F54">
        <v>29248643</v>
      </c>
      <c r="G54">
        <v>30140804</v>
      </c>
      <c r="H54">
        <v>31036662</v>
      </c>
      <c r="I54">
        <v>31861352</v>
      </c>
      <c r="J54">
        <v>32566854</v>
      </c>
      <c r="K54">
        <v>33128149</v>
      </c>
      <c r="L54">
        <v>33577242</v>
      </c>
      <c r="M54">
        <v>33993301</v>
      </c>
      <c r="N54">
        <v>34487799</v>
      </c>
      <c r="O54">
        <v>35141712</v>
      </c>
      <c r="P54">
        <v>35984528</v>
      </c>
      <c r="Q54">
        <v>36995248</v>
      </c>
      <c r="R54">
        <v>38142674</v>
      </c>
      <c r="S54">
        <v>39374348</v>
      </c>
      <c r="T54">
        <v>40652141</v>
      </c>
      <c r="U54">
        <v>41965693</v>
      </c>
      <c r="V54">
        <v>43329231</v>
      </c>
      <c r="W54">
        <v>44757203</v>
      </c>
      <c r="X54">
        <v>46272299</v>
      </c>
      <c r="Y54">
        <v>47887865</v>
      </c>
      <c r="Z54">
        <v>49609969</v>
      </c>
      <c r="AA54">
        <v>51423585</v>
      </c>
      <c r="AB54">
        <v>53295566</v>
      </c>
      <c r="AC54">
        <v>55180998</v>
      </c>
      <c r="AD54">
        <v>57047908</v>
      </c>
      <c r="AE54">
        <v>58883530</v>
      </c>
      <c r="AF54">
        <v>60697443</v>
      </c>
      <c r="AG54">
        <v>62507724</v>
      </c>
      <c r="AH54">
        <v>64343013</v>
      </c>
      <c r="AI54">
        <v>66224804</v>
      </c>
      <c r="AJ54">
        <v>68159423</v>
      </c>
      <c r="AK54">
        <v>70142091</v>
      </c>
      <c r="AL54">
        <v>72170584</v>
      </c>
      <c r="AM54">
        <v>74239505</v>
      </c>
      <c r="AN54">
        <v>76346311</v>
      </c>
      <c r="AO54">
        <v>78489206</v>
      </c>
      <c r="AP54">
        <v>80674348</v>
      </c>
      <c r="AQ54">
        <v>82916235</v>
      </c>
      <c r="AR54">
        <v>85233913</v>
      </c>
      <c r="AS54">
        <v>87639964</v>
      </c>
      <c r="AT54">
        <v>90139927</v>
      </c>
      <c r="AU54">
        <v>92726971</v>
      </c>
      <c r="AV54">
        <v>95385785</v>
      </c>
      <c r="AW54">
        <v>98094253</v>
      </c>
      <c r="AX54">
        <v>100835458</v>
      </c>
      <c r="AY54">
        <v>103603501</v>
      </c>
      <c r="AZ54">
        <v>106400024</v>
      </c>
      <c r="BA54">
        <v>109224559</v>
      </c>
      <c r="BB54" s="3">
        <v>112078730</v>
      </c>
      <c r="BC54">
        <f t="shared" si="0"/>
        <v>8.6027832646472208E-2</v>
      </c>
      <c r="BD54">
        <f t="shared" si="1"/>
        <v>8.6027832646472202</v>
      </c>
    </row>
    <row r="55" spans="1:56" x14ac:dyDescent="0.2">
      <c r="A55" t="s">
        <v>182</v>
      </c>
      <c r="B55" s="1" t="s">
        <v>181</v>
      </c>
      <c r="C55" t="s">
        <v>231</v>
      </c>
      <c r="D55" s="1" t="s">
        <v>33</v>
      </c>
      <c r="E55">
        <v>55982144</v>
      </c>
      <c r="F55">
        <v>57296983</v>
      </c>
      <c r="G55">
        <v>58665808</v>
      </c>
      <c r="H55">
        <v>60114625</v>
      </c>
      <c r="I55">
        <v>61677177</v>
      </c>
      <c r="J55">
        <v>63374298</v>
      </c>
      <c r="K55">
        <v>65221378</v>
      </c>
      <c r="L55">
        <v>67203128</v>
      </c>
      <c r="M55">
        <v>69271917</v>
      </c>
      <c r="N55">
        <v>71361131</v>
      </c>
      <c r="O55">
        <v>73423633</v>
      </c>
      <c r="P55">
        <v>75440502</v>
      </c>
      <c r="Q55">
        <v>77427546</v>
      </c>
      <c r="R55">
        <v>79414840</v>
      </c>
      <c r="S55">
        <v>81448755</v>
      </c>
      <c r="T55">
        <v>83562785</v>
      </c>
      <c r="U55">
        <v>85766399</v>
      </c>
      <c r="V55">
        <v>88048032</v>
      </c>
      <c r="W55">
        <v>90395271</v>
      </c>
      <c r="X55">
        <v>92788027</v>
      </c>
      <c r="Y55">
        <v>95212450</v>
      </c>
      <c r="Z55">
        <v>97667632</v>
      </c>
      <c r="AA55">
        <v>100161710</v>
      </c>
      <c r="AB55">
        <v>102700753</v>
      </c>
      <c r="AC55">
        <v>105293700</v>
      </c>
      <c r="AD55">
        <v>107948335</v>
      </c>
      <c r="AE55">
        <v>110668794</v>
      </c>
      <c r="AF55">
        <v>113457663</v>
      </c>
      <c r="AG55">
        <v>116319759</v>
      </c>
      <c r="AH55">
        <v>119260063</v>
      </c>
      <c r="AI55">
        <v>122283850</v>
      </c>
      <c r="AJ55">
        <v>125394046</v>
      </c>
      <c r="AK55">
        <v>128596076</v>
      </c>
      <c r="AL55">
        <v>131900631</v>
      </c>
      <c r="AM55">
        <v>135320422</v>
      </c>
      <c r="AN55">
        <v>138865016</v>
      </c>
      <c r="AO55">
        <v>142538308</v>
      </c>
      <c r="AP55">
        <v>146339977</v>
      </c>
      <c r="AQ55">
        <v>150269623</v>
      </c>
      <c r="AR55">
        <v>154324933</v>
      </c>
      <c r="AS55">
        <v>158503197</v>
      </c>
      <c r="AT55">
        <v>162805071</v>
      </c>
      <c r="AU55">
        <v>167228767</v>
      </c>
      <c r="AV55">
        <v>171765769</v>
      </c>
      <c r="AW55">
        <v>176404902</v>
      </c>
      <c r="AX55">
        <v>181137448</v>
      </c>
      <c r="AY55">
        <v>185960289</v>
      </c>
      <c r="AZ55">
        <v>190873311</v>
      </c>
      <c r="BA55">
        <v>195874740</v>
      </c>
      <c r="BB55" s="3">
        <v>200963599</v>
      </c>
      <c r="BC55">
        <f t="shared" si="0"/>
        <v>0.15425284407491724</v>
      </c>
      <c r="BD55">
        <f t="shared" si="1"/>
        <v>15.425284407491723</v>
      </c>
    </row>
    <row r="56" spans="1:56" s="5" customFormat="1" x14ac:dyDescent="0.2">
      <c r="E56" s="5">
        <f t="shared" ref="E56:AS56" si="2">SUM(E2:E55)</f>
        <v>362866749</v>
      </c>
      <c r="F56" s="5">
        <f t="shared" si="2"/>
        <v>372392922</v>
      </c>
      <c r="G56" s="5">
        <f t="shared" si="2"/>
        <v>382242866</v>
      </c>
      <c r="H56" s="5">
        <f t="shared" si="2"/>
        <v>392446730</v>
      </c>
      <c r="I56" s="5">
        <f t="shared" si="2"/>
        <v>403043547</v>
      </c>
      <c r="J56" s="5">
        <f t="shared" si="2"/>
        <v>414062735</v>
      </c>
      <c r="K56" s="5">
        <f t="shared" si="2"/>
        <v>425515936</v>
      </c>
      <c r="L56" s="5">
        <f t="shared" si="2"/>
        <v>437404337</v>
      </c>
      <c r="M56" s="5">
        <f t="shared" si="2"/>
        <v>449724385</v>
      </c>
      <c r="N56" s="5">
        <f t="shared" si="2"/>
        <v>462479947</v>
      </c>
      <c r="O56" s="5">
        <f t="shared" si="2"/>
        <v>475661437</v>
      </c>
      <c r="P56" s="5">
        <f t="shared" si="2"/>
        <v>489260034</v>
      </c>
      <c r="Q56" s="5">
        <f t="shared" si="2"/>
        <v>503271364</v>
      </c>
      <c r="R56" s="5">
        <f t="shared" si="2"/>
        <v>517696750</v>
      </c>
      <c r="S56" s="5">
        <f t="shared" si="2"/>
        <v>532544800</v>
      </c>
      <c r="T56" s="5">
        <f t="shared" si="2"/>
        <v>547806342</v>
      </c>
      <c r="U56" s="5">
        <f t="shared" si="2"/>
        <v>563487523</v>
      </c>
      <c r="V56" s="5">
        <f t="shared" si="2"/>
        <v>579567195</v>
      </c>
      <c r="W56" s="5">
        <f t="shared" si="2"/>
        <v>595970378</v>
      </c>
      <c r="X56" s="5">
        <f t="shared" si="2"/>
        <v>612610898</v>
      </c>
      <c r="Y56" s="5">
        <f t="shared" si="2"/>
        <v>629422212</v>
      </c>
      <c r="Z56" s="5">
        <f t="shared" si="2"/>
        <v>646391288</v>
      </c>
      <c r="AA56" s="5">
        <f t="shared" si="2"/>
        <v>663532815</v>
      </c>
      <c r="AB56" s="5">
        <f t="shared" si="2"/>
        <v>680861298</v>
      </c>
      <c r="AC56" s="5">
        <f t="shared" si="2"/>
        <v>698411221</v>
      </c>
      <c r="AD56" s="5">
        <f t="shared" si="2"/>
        <v>716203914</v>
      </c>
      <c r="AE56" s="5">
        <f t="shared" si="2"/>
        <v>734266451</v>
      </c>
      <c r="AF56" s="5">
        <f t="shared" si="2"/>
        <v>752618184</v>
      </c>
      <c r="AG56" s="5">
        <f t="shared" si="2"/>
        <v>771291222</v>
      </c>
      <c r="AH56" s="5">
        <f t="shared" si="2"/>
        <v>790332311</v>
      </c>
      <c r="AI56" s="5">
        <f t="shared" si="2"/>
        <v>809778881</v>
      </c>
      <c r="AJ56" s="5">
        <f t="shared" si="2"/>
        <v>829656741</v>
      </c>
      <c r="AK56" s="5">
        <f t="shared" si="2"/>
        <v>850010369</v>
      </c>
      <c r="AL56" s="5">
        <f t="shared" si="2"/>
        <v>870914812</v>
      </c>
      <c r="AM56" s="5">
        <f t="shared" si="2"/>
        <v>892466739</v>
      </c>
      <c r="AN56" s="5">
        <f t="shared" si="2"/>
        <v>914742174</v>
      </c>
      <c r="AO56" s="5">
        <f t="shared" si="2"/>
        <v>937768817</v>
      </c>
      <c r="AP56" s="5">
        <f t="shared" si="2"/>
        <v>961556269</v>
      </c>
      <c r="AQ56" s="5">
        <f t="shared" si="2"/>
        <v>986138494</v>
      </c>
      <c r="AR56" s="5">
        <f t="shared" si="2"/>
        <v>1011540481</v>
      </c>
      <c r="AS56" s="5">
        <f t="shared" si="2"/>
        <v>1037780290</v>
      </c>
      <c r="AT56" s="5">
        <f t="shared" ref="AT56:BA56" si="3">SUM(AT2:AT55)</f>
        <v>1064861709</v>
      </c>
      <c r="AU56" s="5">
        <f t="shared" si="3"/>
        <v>1089525787</v>
      </c>
      <c r="AV56" s="5">
        <f t="shared" si="3"/>
        <v>1118176688</v>
      </c>
      <c r="AW56" s="5">
        <f t="shared" si="3"/>
        <v>1147512960</v>
      </c>
      <c r="AX56" s="5">
        <f t="shared" si="3"/>
        <v>1177462092</v>
      </c>
      <c r="AY56" s="5">
        <f t="shared" si="3"/>
        <v>1207999977</v>
      </c>
      <c r="AZ56" s="5">
        <f t="shared" si="3"/>
        <v>1239112130</v>
      </c>
      <c r="BA56" s="5">
        <f t="shared" si="3"/>
        <v>1270737587</v>
      </c>
      <c r="BB56" s="5">
        <f>SUM(BB2:BB55)</f>
        <v>1302819408</v>
      </c>
      <c r="BC56" s="5">
        <f t="shared" si="0"/>
        <v>1</v>
      </c>
      <c r="BD56" s="5">
        <f t="shared" si="1"/>
        <v>100</v>
      </c>
    </row>
    <row r="57" spans="1:56" x14ac:dyDescent="0.2">
      <c r="B57" s="1"/>
      <c r="D57" s="1"/>
      <c r="E57" s="4">
        <f>E56/1000000</f>
        <v>362.86674900000003</v>
      </c>
      <c r="F57" s="4">
        <f t="shared" ref="F57:BB57" si="4">F56/1000000</f>
        <v>372.392922</v>
      </c>
      <c r="G57" s="4">
        <f t="shared" si="4"/>
        <v>382.24286599999999</v>
      </c>
      <c r="H57" s="4">
        <f t="shared" si="4"/>
        <v>392.44673</v>
      </c>
      <c r="I57" s="4">
        <f t="shared" si="4"/>
        <v>403.04354699999999</v>
      </c>
      <c r="J57" s="4">
        <f t="shared" si="4"/>
        <v>414.06273499999998</v>
      </c>
      <c r="K57" s="4">
        <f t="shared" si="4"/>
        <v>425.51593600000001</v>
      </c>
      <c r="L57" s="4">
        <f t="shared" si="4"/>
        <v>437.404337</v>
      </c>
      <c r="M57" s="4">
        <f t="shared" si="4"/>
        <v>449.72438499999998</v>
      </c>
      <c r="N57" s="4">
        <f t="shared" si="4"/>
        <v>462.47994699999998</v>
      </c>
      <c r="O57" s="4">
        <f t="shared" si="4"/>
        <v>475.66143699999998</v>
      </c>
      <c r="P57" s="4">
        <f t="shared" si="4"/>
        <v>489.26003400000002</v>
      </c>
      <c r="Q57" s="4">
        <f t="shared" si="4"/>
        <v>503.27136400000001</v>
      </c>
      <c r="R57" s="4">
        <f t="shared" si="4"/>
        <v>517.69674999999995</v>
      </c>
      <c r="S57" s="4">
        <f t="shared" si="4"/>
        <v>532.54480000000001</v>
      </c>
      <c r="T57" s="4">
        <f t="shared" si="4"/>
        <v>547.80634199999997</v>
      </c>
      <c r="U57" s="4">
        <f t="shared" si="4"/>
        <v>563.48752300000001</v>
      </c>
      <c r="V57" s="4">
        <f t="shared" si="4"/>
        <v>579.56719499999997</v>
      </c>
      <c r="W57" s="4">
        <f t="shared" si="4"/>
        <v>595.97037799999998</v>
      </c>
      <c r="X57" s="4">
        <f t="shared" si="4"/>
        <v>612.61089800000002</v>
      </c>
      <c r="Y57" s="4">
        <f t="shared" si="4"/>
        <v>629.42221199999994</v>
      </c>
      <c r="Z57" s="4">
        <f t="shared" si="4"/>
        <v>646.39128800000003</v>
      </c>
      <c r="AA57" s="4">
        <f t="shared" si="4"/>
        <v>663.53281500000003</v>
      </c>
      <c r="AB57" s="4">
        <f t="shared" si="4"/>
        <v>680.86129800000003</v>
      </c>
      <c r="AC57" s="4">
        <f t="shared" si="4"/>
        <v>698.41122099999995</v>
      </c>
      <c r="AD57" s="4">
        <f t="shared" si="4"/>
        <v>716.20391400000005</v>
      </c>
      <c r="AE57" s="4">
        <f t="shared" si="4"/>
        <v>734.26645099999996</v>
      </c>
      <c r="AF57" s="4">
        <f t="shared" si="4"/>
        <v>752.61818400000004</v>
      </c>
      <c r="AG57" s="4">
        <f t="shared" si="4"/>
        <v>771.29122199999995</v>
      </c>
      <c r="AH57" s="4">
        <f t="shared" si="4"/>
        <v>790.332311</v>
      </c>
      <c r="AI57" s="4">
        <f t="shared" si="4"/>
        <v>809.77888099999996</v>
      </c>
      <c r="AJ57" s="4">
        <f t="shared" si="4"/>
        <v>829.65674100000001</v>
      </c>
      <c r="AK57" s="4">
        <f t="shared" si="4"/>
        <v>850.01036899999997</v>
      </c>
      <c r="AL57" s="4">
        <f t="shared" si="4"/>
        <v>870.91481199999998</v>
      </c>
      <c r="AM57" s="4">
        <f t="shared" si="4"/>
        <v>892.46673899999996</v>
      </c>
      <c r="AN57" s="4">
        <f t="shared" si="4"/>
        <v>914.74217399999998</v>
      </c>
      <c r="AO57" s="4">
        <f t="shared" si="4"/>
        <v>937.76881700000001</v>
      </c>
      <c r="AP57" s="4">
        <f t="shared" si="4"/>
        <v>961.55626900000004</v>
      </c>
      <c r="AQ57" s="4">
        <f t="shared" si="4"/>
        <v>986.13849400000004</v>
      </c>
      <c r="AR57" s="4">
        <f t="shared" si="4"/>
        <v>1011.540481</v>
      </c>
      <c r="AS57" s="4">
        <f t="shared" si="4"/>
        <v>1037.7802899999999</v>
      </c>
      <c r="AT57" s="4">
        <f t="shared" si="4"/>
        <v>1064.861709</v>
      </c>
      <c r="AU57" s="4">
        <f t="shared" si="4"/>
        <v>1089.525787</v>
      </c>
      <c r="AV57" s="4">
        <f t="shared" si="4"/>
        <v>1118.176688</v>
      </c>
      <c r="AW57" s="4">
        <f t="shared" si="4"/>
        <v>1147.51296</v>
      </c>
      <c r="AX57" s="4">
        <f t="shared" si="4"/>
        <v>1177.462092</v>
      </c>
      <c r="AY57" s="4">
        <f t="shared" si="4"/>
        <v>1207.9999769999999</v>
      </c>
      <c r="AZ57" s="4">
        <f t="shared" si="4"/>
        <v>1239.11213</v>
      </c>
      <c r="BA57" s="4">
        <f t="shared" si="4"/>
        <v>1270.7375870000001</v>
      </c>
      <c r="BB57" s="4">
        <f t="shared" si="4"/>
        <v>1302.8194080000001</v>
      </c>
    </row>
    <row r="58" spans="1:56" x14ac:dyDescent="0.2">
      <c r="B58" s="1"/>
      <c r="D58" s="1"/>
    </row>
    <row r="59" spans="1:56" x14ac:dyDescent="0.2">
      <c r="B59" s="1"/>
      <c r="D59" s="1"/>
    </row>
    <row r="60" spans="1:56" x14ac:dyDescent="0.2">
      <c r="B60" s="1"/>
      <c r="D60" s="1"/>
    </row>
    <row r="61" spans="1:56" x14ac:dyDescent="0.2">
      <c r="B61" s="1"/>
      <c r="D61" s="1"/>
    </row>
    <row r="62" spans="1:56" x14ac:dyDescent="0.2">
      <c r="A62" t="s">
        <v>40</v>
      </c>
      <c r="B62" s="1" t="s">
        <v>150</v>
      </c>
      <c r="C62" t="s">
        <v>70</v>
      </c>
      <c r="D62" s="1" t="s">
        <v>133</v>
      </c>
      <c r="E62" t="s">
        <v>96</v>
      </c>
      <c r="F62" t="s">
        <v>96</v>
      </c>
      <c r="G62" t="s">
        <v>96</v>
      </c>
      <c r="H62" t="s">
        <v>96</v>
      </c>
      <c r="I62" t="s">
        <v>96</v>
      </c>
      <c r="J62" t="s">
        <v>96</v>
      </c>
      <c r="K62" t="s">
        <v>96</v>
      </c>
      <c r="L62" t="s">
        <v>96</v>
      </c>
      <c r="M62" t="s">
        <v>96</v>
      </c>
      <c r="N62" t="s">
        <v>96</v>
      </c>
      <c r="O62" t="s">
        <v>96</v>
      </c>
      <c r="P62" t="s">
        <v>96</v>
      </c>
      <c r="Q62" t="s">
        <v>96</v>
      </c>
      <c r="R62" t="s">
        <v>96</v>
      </c>
      <c r="S62" t="s">
        <v>96</v>
      </c>
      <c r="T62" t="s">
        <v>96</v>
      </c>
      <c r="U62" t="s">
        <v>96</v>
      </c>
      <c r="V62" t="s">
        <v>96</v>
      </c>
      <c r="W62" t="s">
        <v>96</v>
      </c>
      <c r="X62" t="s">
        <v>96</v>
      </c>
      <c r="Y62" t="s">
        <v>96</v>
      </c>
      <c r="Z62" t="s">
        <v>96</v>
      </c>
      <c r="AA62">
        <v>477101651.64837557</v>
      </c>
      <c r="AB62">
        <v>467872714.75560319</v>
      </c>
      <c r="AC62">
        <v>531688311.6883117</v>
      </c>
      <c r="AD62">
        <v>578015625</v>
      </c>
      <c r="AE62">
        <v>693535954.19006717</v>
      </c>
      <c r="AF62">
        <v>686490090.14014077</v>
      </c>
      <c r="AG62">
        <v>745526154.93282986</v>
      </c>
      <c r="AH62">
        <v>688921325.71204281</v>
      </c>
      <c r="AI62">
        <v>706370815.58441556</v>
      </c>
      <c r="AJ62">
        <v>752368495.51262212</v>
      </c>
      <c r="AK62">
        <v>729321366.65186059</v>
      </c>
      <c r="AL62">
        <v>870247703.18275821</v>
      </c>
      <c r="AM62">
        <v>1109054005.4397099</v>
      </c>
      <c r="AN62">
        <v>1098425900.7411551</v>
      </c>
      <c r="AO62">
        <v>1211161879.6747968</v>
      </c>
      <c r="AP62">
        <v>1317974491.0569105</v>
      </c>
      <c r="AQ62">
        <v>1380188800</v>
      </c>
      <c r="AR62">
        <v>1856695551.2195122</v>
      </c>
      <c r="AS62">
        <v>1589515447.1544716</v>
      </c>
      <c r="AT62">
        <v>2065001626.0162601</v>
      </c>
      <c r="AU62" t="s">
        <v>96</v>
      </c>
      <c r="AV62" t="s">
        <v>96</v>
      </c>
      <c r="AW62" t="s">
        <v>96</v>
      </c>
      <c r="AX62" t="s">
        <v>96</v>
      </c>
      <c r="AY62" t="s">
        <v>96</v>
      </c>
      <c r="AZ62" t="s">
        <v>96</v>
      </c>
      <c r="BA62" t="s">
        <v>96</v>
      </c>
      <c r="BB62" s="3">
        <v>0</v>
      </c>
      <c r="BC62">
        <f>BB62/$BB$116</f>
        <v>0</v>
      </c>
      <c r="BD62">
        <f>BC62*100</f>
        <v>0</v>
      </c>
    </row>
    <row r="63" spans="1:56" x14ac:dyDescent="0.2">
      <c r="A63" t="s">
        <v>40</v>
      </c>
      <c r="B63" s="1" t="s">
        <v>150</v>
      </c>
      <c r="C63" t="s">
        <v>54</v>
      </c>
      <c r="D63" s="1" t="s">
        <v>209</v>
      </c>
      <c r="E63">
        <v>322600009.14285713</v>
      </c>
      <c r="F63">
        <v>331102742.19341809</v>
      </c>
      <c r="G63">
        <v>416942436.92783767</v>
      </c>
      <c r="H63">
        <v>507028428.24166203</v>
      </c>
      <c r="I63">
        <v>467577432.24781573</v>
      </c>
      <c r="J63">
        <v>710850226.52899122</v>
      </c>
      <c r="K63">
        <v>807275808.73709297</v>
      </c>
      <c r="L63">
        <v>498550873.04347831</v>
      </c>
      <c r="M63">
        <v>564986059.66850829</v>
      </c>
      <c r="N63">
        <v>590419855.11811018</v>
      </c>
      <c r="O63">
        <v>603592656.82220912</v>
      </c>
      <c r="P63">
        <v>699112266.83576417</v>
      </c>
      <c r="Q63">
        <v>774419569.69906604</v>
      </c>
      <c r="R63">
        <v>733901365.93535423</v>
      </c>
      <c r="S63">
        <v>788307213.43823516</v>
      </c>
      <c r="T63">
        <v>876404617.6565007</v>
      </c>
      <c r="U63">
        <v>930318705.33220148</v>
      </c>
      <c r="V63">
        <v>1009792724.3977171</v>
      </c>
      <c r="W63">
        <v>1038291284.4969462</v>
      </c>
      <c r="X63">
        <v>1092392963.1990004</v>
      </c>
      <c r="Y63">
        <v>917044228.01267874</v>
      </c>
      <c r="Z63" t="s">
        <v>96</v>
      </c>
      <c r="AA63" t="s">
        <v>96</v>
      </c>
      <c r="AB63" t="s">
        <v>96</v>
      </c>
      <c r="AC63" t="s">
        <v>96</v>
      </c>
      <c r="AD63" t="s">
        <v>96</v>
      </c>
      <c r="AE63" t="s">
        <v>96</v>
      </c>
      <c r="AF63" t="s">
        <v>96</v>
      </c>
      <c r="AG63" t="s">
        <v>96</v>
      </c>
      <c r="AH63" t="s">
        <v>96</v>
      </c>
      <c r="AI63" t="s">
        <v>96</v>
      </c>
      <c r="AJ63" t="s">
        <v>96</v>
      </c>
      <c r="AK63" t="s">
        <v>96</v>
      </c>
      <c r="AL63" t="s">
        <v>96</v>
      </c>
      <c r="AM63" t="s">
        <v>96</v>
      </c>
      <c r="AN63" t="s">
        <v>96</v>
      </c>
      <c r="AO63" t="s">
        <v>96</v>
      </c>
      <c r="AP63" t="s">
        <v>96</v>
      </c>
      <c r="AQ63" t="s">
        <v>96</v>
      </c>
      <c r="AR63" t="s">
        <v>96</v>
      </c>
      <c r="AS63" t="s">
        <v>96</v>
      </c>
      <c r="AT63" t="s">
        <v>96</v>
      </c>
      <c r="AU63" t="s">
        <v>96</v>
      </c>
      <c r="AV63" t="s">
        <v>96</v>
      </c>
      <c r="AW63" t="s">
        <v>96</v>
      </c>
      <c r="AX63" t="s">
        <v>96</v>
      </c>
      <c r="AY63" t="s">
        <v>96</v>
      </c>
      <c r="AZ63" t="s">
        <v>96</v>
      </c>
      <c r="BA63" t="s">
        <v>96</v>
      </c>
      <c r="BB63" s="3">
        <v>0</v>
      </c>
      <c r="BC63">
        <f t="shared" ref="BC63:BC115" si="5">BB63/$BB$116</f>
        <v>0</v>
      </c>
      <c r="BD63">
        <f t="shared" ref="BD63:BD115" si="6">BC63*100</f>
        <v>0</v>
      </c>
    </row>
    <row r="64" spans="1:56" x14ac:dyDescent="0.2">
      <c r="A64" t="s">
        <v>40</v>
      </c>
      <c r="B64" s="1" t="s">
        <v>150</v>
      </c>
      <c r="C64" t="s">
        <v>98</v>
      </c>
      <c r="D64" s="1" t="s">
        <v>1</v>
      </c>
      <c r="E64" t="s">
        <v>96</v>
      </c>
      <c r="F64" t="s">
        <v>96</v>
      </c>
      <c r="G64" t="s">
        <v>96</v>
      </c>
      <c r="H64" t="s">
        <v>96</v>
      </c>
      <c r="I64" t="s">
        <v>96</v>
      </c>
      <c r="J64" t="s">
        <v>96</v>
      </c>
      <c r="K64" t="s">
        <v>96</v>
      </c>
      <c r="L64" t="s">
        <v>96</v>
      </c>
      <c r="M64" t="s">
        <v>96</v>
      </c>
      <c r="N64" t="s">
        <v>96</v>
      </c>
      <c r="O64" t="s">
        <v>96</v>
      </c>
      <c r="P64" t="s">
        <v>96</v>
      </c>
      <c r="Q64" t="s">
        <v>96</v>
      </c>
      <c r="R64" t="s">
        <v>96</v>
      </c>
      <c r="S64" t="s">
        <v>96</v>
      </c>
      <c r="T64" t="s">
        <v>96</v>
      </c>
      <c r="U64" t="s">
        <v>96</v>
      </c>
      <c r="V64" t="s">
        <v>96</v>
      </c>
      <c r="W64" t="s">
        <v>96</v>
      </c>
      <c r="X64" t="s">
        <v>96</v>
      </c>
      <c r="Y64" t="s">
        <v>96</v>
      </c>
      <c r="Z64" t="s">
        <v>96</v>
      </c>
      <c r="AA64" t="s">
        <v>96</v>
      </c>
      <c r="AB64" t="s">
        <v>96</v>
      </c>
      <c r="AC64" t="s">
        <v>96</v>
      </c>
      <c r="AD64" t="s">
        <v>96</v>
      </c>
      <c r="AE64" t="s">
        <v>96</v>
      </c>
      <c r="AF64" t="s">
        <v>96</v>
      </c>
      <c r="AG64" t="s">
        <v>96</v>
      </c>
      <c r="AH64" t="s">
        <v>96</v>
      </c>
      <c r="AI64" t="s">
        <v>96</v>
      </c>
      <c r="AJ64" t="s">
        <v>96</v>
      </c>
      <c r="AK64" t="s">
        <v>96</v>
      </c>
      <c r="AL64" t="s">
        <v>96</v>
      </c>
      <c r="AM64" t="s">
        <v>96</v>
      </c>
      <c r="AN64" t="s">
        <v>96</v>
      </c>
      <c r="AO64" t="s">
        <v>96</v>
      </c>
      <c r="AP64" t="s">
        <v>96</v>
      </c>
      <c r="AQ64">
        <v>14586253383.063168</v>
      </c>
      <c r="AR64">
        <v>12231264525.067104</v>
      </c>
      <c r="AS64">
        <v>14602072410.950586</v>
      </c>
      <c r="AT64">
        <v>14907308932.753429</v>
      </c>
      <c r="AU64">
        <v>11931472169.491526</v>
      </c>
      <c r="AV64">
        <v>18426469016.94915</v>
      </c>
      <c r="AW64">
        <v>13962212847.457626</v>
      </c>
      <c r="AX64">
        <v>11997800760.224182</v>
      </c>
      <c r="AY64" t="s">
        <v>96</v>
      </c>
      <c r="AZ64" t="s">
        <v>96</v>
      </c>
      <c r="BA64" t="s">
        <v>96</v>
      </c>
      <c r="BB64" s="3">
        <v>0</v>
      </c>
      <c r="BC64">
        <f t="shared" si="5"/>
        <v>0</v>
      </c>
      <c r="BD64">
        <f t="shared" si="6"/>
        <v>0</v>
      </c>
    </row>
    <row r="65" spans="1:56" x14ac:dyDescent="0.2">
      <c r="A65" t="s">
        <v>40</v>
      </c>
      <c r="B65" s="1" t="s">
        <v>150</v>
      </c>
      <c r="C65" t="s">
        <v>149</v>
      </c>
      <c r="D65" s="1" t="s">
        <v>82</v>
      </c>
      <c r="E65" t="s">
        <v>96</v>
      </c>
      <c r="F65" t="s">
        <v>96</v>
      </c>
      <c r="G65" t="s">
        <v>96</v>
      </c>
      <c r="H65" t="s">
        <v>96</v>
      </c>
      <c r="I65" t="s">
        <v>96</v>
      </c>
      <c r="J65" t="s">
        <v>96</v>
      </c>
      <c r="K65" t="s">
        <v>96</v>
      </c>
      <c r="L65" t="s">
        <v>96</v>
      </c>
      <c r="M65" t="s">
        <v>96</v>
      </c>
      <c r="N65" t="s">
        <v>96</v>
      </c>
      <c r="O65" t="s">
        <v>96</v>
      </c>
      <c r="P65" t="s">
        <v>96</v>
      </c>
      <c r="Q65" t="s">
        <v>96</v>
      </c>
      <c r="R65" t="s">
        <v>96</v>
      </c>
      <c r="S65" t="s">
        <v>96</v>
      </c>
      <c r="T65" t="s">
        <v>96</v>
      </c>
      <c r="U65" t="s">
        <v>96</v>
      </c>
      <c r="V65" t="s">
        <v>96</v>
      </c>
      <c r="W65" t="s">
        <v>96</v>
      </c>
      <c r="X65" t="s">
        <v>96</v>
      </c>
      <c r="Y65" t="s">
        <v>96</v>
      </c>
      <c r="Z65" t="s">
        <v>96</v>
      </c>
      <c r="AA65" t="s">
        <v>96</v>
      </c>
      <c r="AB65" t="s">
        <v>96</v>
      </c>
      <c r="AC65" t="s">
        <v>96</v>
      </c>
      <c r="AD65" t="s">
        <v>96</v>
      </c>
      <c r="AE65" t="s">
        <v>96</v>
      </c>
      <c r="AF65" t="s">
        <v>96</v>
      </c>
      <c r="AG65" t="s">
        <v>96</v>
      </c>
      <c r="AH65" t="s">
        <v>96</v>
      </c>
      <c r="AI65" t="s">
        <v>96</v>
      </c>
      <c r="AJ65">
        <v>75951210.685244456</v>
      </c>
      <c r="AK65">
        <v>85171308.16544348</v>
      </c>
      <c r="AL65">
        <v>102085583.46527451</v>
      </c>
      <c r="AM65">
        <v>114582561.62709673</v>
      </c>
      <c r="AN65">
        <v>136450274.6732336</v>
      </c>
      <c r="AO65">
        <v>142775597.2559163</v>
      </c>
      <c r="AP65">
        <v>149146423.08374211</v>
      </c>
      <c r="AQ65">
        <v>188021190.59284663</v>
      </c>
      <c r="AR65">
        <v>187820464.57105839</v>
      </c>
      <c r="AS65">
        <v>197454066.79424387</v>
      </c>
      <c r="AT65">
        <v>233213982.94264844</v>
      </c>
      <c r="AU65">
        <v>252560781.18772417</v>
      </c>
      <c r="AV65">
        <v>302924710.02710027</v>
      </c>
      <c r="AW65">
        <v>348941715.76484859</v>
      </c>
      <c r="AX65">
        <v>318266475.33339977</v>
      </c>
      <c r="AY65">
        <v>347544771.97513193</v>
      </c>
      <c r="AZ65">
        <v>375040835.10033989</v>
      </c>
      <c r="BA65">
        <v>422295934.15225363</v>
      </c>
      <c r="BB65" s="3">
        <v>429016605.20820487</v>
      </c>
      <c r="BC65">
        <f t="shared" si="5"/>
        <v>1.7694841585475085E-4</v>
      </c>
      <c r="BD65">
        <f t="shared" si="6"/>
        <v>1.7694841585475084E-2</v>
      </c>
    </row>
    <row r="66" spans="1:56" x14ac:dyDescent="0.2">
      <c r="A66" t="s">
        <v>40</v>
      </c>
      <c r="B66" s="1" t="s">
        <v>150</v>
      </c>
      <c r="C66" t="s">
        <v>35</v>
      </c>
      <c r="D66" s="1" t="s">
        <v>186</v>
      </c>
      <c r="E66" t="s">
        <v>96</v>
      </c>
      <c r="F66" t="s">
        <v>96</v>
      </c>
      <c r="G66" t="s">
        <v>96</v>
      </c>
      <c r="H66" t="s">
        <v>96</v>
      </c>
      <c r="I66" t="s">
        <v>96</v>
      </c>
      <c r="J66" t="s">
        <v>96</v>
      </c>
      <c r="K66" t="s">
        <v>96</v>
      </c>
      <c r="L66" t="s">
        <v>96</v>
      </c>
      <c r="M66" t="s">
        <v>96</v>
      </c>
      <c r="N66" t="s">
        <v>96</v>
      </c>
      <c r="O66">
        <v>212218226.42984733</v>
      </c>
      <c r="P66">
        <v>196349967.67000663</v>
      </c>
      <c r="Q66">
        <v>184008995.64368609</v>
      </c>
      <c r="R66">
        <v>191621958.3753649</v>
      </c>
      <c r="S66">
        <v>184697209.99741393</v>
      </c>
      <c r="T66">
        <v>196726077.06197223</v>
      </c>
      <c r="U66">
        <v>279197696.81463927</v>
      </c>
      <c r="V66">
        <v>337525870.61696845</v>
      </c>
      <c r="W66">
        <v>356500026.69167286</v>
      </c>
      <c r="X66">
        <v>341476764.04426748</v>
      </c>
      <c r="Y66">
        <v>429622147.74344611</v>
      </c>
      <c r="Z66">
        <v>424108796.56297582</v>
      </c>
      <c r="AA66">
        <v>457388578.92414361</v>
      </c>
      <c r="AB66">
        <v>452881443.08416229</v>
      </c>
      <c r="AC66">
        <v>319189200.35312301</v>
      </c>
      <c r="AD66">
        <v>398461789.55868608</v>
      </c>
      <c r="AE66">
        <v>396053797.63332117</v>
      </c>
      <c r="AF66">
        <v>364445589.70236468</v>
      </c>
      <c r="AG66">
        <v>370106776.04332876</v>
      </c>
      <c r="AH66">
        <v>382454989.94531095</v>
      </c>
      <c r="AI66">
        <v>350264287.68733066</v>
      </c>
      <c r="AJ66">
        <v>378180913.35576177</v>
      </c>
      <c r="AK66">
        <v>423962976.72233343</v>
      </c>
      <c r="AL66">
        <v>545658929.04458702</v>
      </c>
      <c r="AM66">
        <v>632570092.20779288</v>
      </c>
      <c r="AN66">
        <v>653584808.74557292</v>
      </c>
      <c r="AO66">
        <v>697810988.05154312</v>
      </c>
      <c r="AP66">
        <v>794621676.48768127</v>
      </c>
      <c r="AQ66">
        <v>911967428.7138375</v>
      </c>
      <c r="AR66">
        <v>901711442.28594398</v>
      </c>
      <c r="AS66">
        <v>907978723.54759192</v>
      </c>
      <c r="AT66">
        <v>1023086183.7982212</v>
      </c>
      <c r="AU66">
        <v>1015843368.7900755</v>
      </c>
      <c r="AV66">
        <v>1116224161.0778115</v>
      </c>
      <c r="AW66">
        <v>1149587651.6939495</v>
      </c>
      <c r="AX66">
        <v>966029542.03885889</v>
      </c>
      <c r="AY66">
        <v>1012835518.2603742</v>
      </c>
      <c r="AZ66">
        <v>1077439662.5798004</v>
      </c>
      <c r="BA66">
        <v>1178530757.7232776</v>
      </c>
      <c r="BB66" s="3">
        <v>1185728676.6511228</v>
      </c>
      <c r="BC66">
        <f t="shared" si="5"/>
        <v>4.8905522168574947E-4</v>
      </c>
      <c r="BD66">
        <f t="shared" si="6"/>
        <v>4.8905522168574946E-2</v>
      </c>
    </row>
    <row r="67" spans="1:56" x14ac:dyDescent="0.2">
      <c r="A67" t="s">
        <v>40</v>
      </c>
      <c r="B67" s="1" t="s">
        <v>150</v>
      </c>
      <c r="C67" t="s">
        <v>215</v>
      </c>
      <c r="D67" s="1" t="s">
        <v>37</v>
      </c>
      <c r="E67">
        <v>78733594.841185197</v>
      </c>
      <c r="F67">
        <v>78540057.137247145</v>
      </c>
      <c r="G67">
        <v>87702828.565164089</v>
      </c>
      <c r="H67">
        <v>89374237.288135603</v>
      </c>
      <c r="I67">
        <v>98775328.947368428</v>
      </c>
      <c r="J67">
        <v>108985740.155434</v>
      </c>
      <c r="K67">
        <v>112386489.00567651</v>
      </c>
      <c r="L67">
        <v>114971207.20538434</v>
      </c>
      <c r="M67">
        <v>122666858.78962538</v>
      </c>
      <c r="N67">
        <v>118537875.13304359</v>
      </c>
      <c r="O67">
        <v>110653830.72270396</v>
      </c>
      <c r="P67">
        <v>154731969.69696969</v>
      </c>
      <c r="Q67">
        <v>165523634.5037176</v>
      </c>
      <c r="R67">
        <v>163577538.32631403</v>
      </c>
      <c r="S67">
        <v>138478900.62860888</v>
      </c>
      <c r="T67">
        <v>143856253.12724775</v>
      </c>
      <c r="U67">
        <v>130225018.75115098</v>
      </c>
      <c r="V67">
        <v>173836362.01067728</v>
      </c>
      <c r="W67">
        <v>164458120.31417578</v>
      </c>
      <c r="X67">
        <v>213143016.44331634</v>
      </c>
      <c r="Y67">
        <v>243961995.50978482</v>
      </c>
      <c r="Z67">
        <v>257150374.06971148</v>
      </c>
      <c r="AA67">
        <v>226313443.74908602</v>
      </c>
      <c r="AB67">
        <v>236880821.65638769</v>
      </c>
      <c r="AC67">
        <v>235620043.50092721</v>
      </c>
      <c r="AD67">
        <v>253966922.27819756</v>
      </c>
      <c r="AE67">
        <v>270419779.41810745</v>
      </c>
      <c r="AF67">
        <v>268550998.21919739</v>
      </c>
      <c r="AG67">
        <v>206457544.49770302</v>
      </c>
      <c r="AH67">
        <v>224446663.80054802</v>
      </c>
      <c r="AI67">
        <v>370173838.65165174</v>
      </c>
      <c r="AJ67">
        <v>392278168.19989675</v>
      </c>
      <c r="AK67">
        <v>415843481.99869096</v>
      </c>
      <c r="AL67">
        <v>476388260.63923234</v>
      </c>
      <c r="AM67">
        <v>531109356.16546226</v>
      </c>
      <c r="AN67">
        <v>586795675.41620052</v>
      </c>
      <c r="AO67">
        <v>591839470.66505945</v>
      </c>
      <c r="AP67">
        <v>695990208.37662864</v>
      </c>
      <c r="AQ67">
        <v>864654795.28714824</v>
      </c>
      <c r="AR67">
        <v>826798659.76628292</v>
      </c>
      <c r="AS67">
        <v>849050127.50440669</v>
      </c>
      <c r="AT67">
        <v>1098379391.950386</v>
      </c>
      <c r="AU67">
        <v>989327811.78511393</v>
      </c>
      <c r="AV67">
        <v>1045790132.9851835</v>
      </c>
      <c r="AW67">
        <v>1053512334.1727091</v>
      </c>
      <c r="AX67">
        <v>1047808175.0005708</v>
      </c>
      <c r="AY67">
        <v>1178204501.3880079</v>
      </c>
      <c r="AZ67">
        <v>1346841897.00437</v>
      </c>
      <c r="BA67">
        <v>1458156026.1341281</v>
      </c>
      <c r="BB67" s="3">
        <v>1340389410.7600341</v>
      </c>
      <c r="BC67">
        <f t="shared" si="5"/>
        <v>5.5284522786097265E-4</v>
      </c>
      <c r="BD67">
        <f t="shared" si="6"/>
        <v>5.5284522786097266E-2</v>
      </c>
    </row>
    <row r="68" spans="1:56" x14ac:dyDescent="0.2">
      <c r="A68" t="s">
        <v>40</v>
      </c>
      <c r="B68" s="1" t="s">
        <v>150</v>
      </c>
      <c r="C68" t="s">
        <v>43</v>
      </c>
      <c r="D68" s="1" t="s">
        <v>46</v>
      </c>
      <c r="E68">
        <v>18432031.36169586</v>
      </c>
      <c r="F68">
        <v>21965951.721304826</v>
      </c>
      <c r="G68">
        <v>30645121.012949865</v>
      </c>
      <c r="H68">
        <v>36896278.223562934</v>
      </c>
      <c r="I68">
        <v>43134498.692965664</v>
      </c>
      <c r="J68">
        <v>47803145.956030257</v>
      </c>
      <c r="K68">
        <v>49278979.547145747</v>
      </c>
      <c r="L68">
        <v>64526398.658536114</v>
      </c>
      <c r="M68">
        <v>85552369.914184019</v>
      </c>
      <c r="N68">
        <v>127261099.24395965</v>
      </c>
      <c r="O68">
        <v>147357222.77980226</v>
      </c>
      <c r="P68">
        <v>154902869.02139029</v>
      </c>
      <c r="Q68">
        <v>147912069.76574969</v>
      </c>
      <c r="R68">
        <v>146712850.50924766</v>
      </c>
      <c r="S68">
        <v>151313241.98249218</v>
      </c>
      <c r="T68">
        <v>168887539.13081762</v>
      </c>
      <c r="U68">
        <v>207850623.63709393</v>
      </c>
      <c r="V68">
        <v>249267039.78267452</v>
      </c>
      <c r="W68">
        <v>283828769.02992547</v>
      </c>
      <c r="X68">
        <v>304832867.393246</v>
      </c>
      <c r="Y68">
        <v>368584758.9424572</v>
      </c>
      <c r="Z68">
        <v>374359556.08492613</v>
      </c>
      <c r="AA68">
        <v>433667193.81479526</v>
      </c>
      <c r="AB68">
        <v>473916819.45382613</v>
      </c>
      <c r="AC68">
        <v>486451204.55714232</v>
      </c>
      <c r="AD68">
        <v>508221508.22150826</v>
      </c>
      <c r="AE68">
        <v>503068472.20266002</v>
      </c>
      <c r="AF68">
        <v>562958836.51990521</v>
      </c>
      <c r="AG68">
        <v>608369282.22572744</v>
      </c>
      <c r="AH68">
        <v>622985493.68273282</v>
      </c>
      <c r="AI68">
        <v>614879764.78000641</v>
      </c>
      <c r="AJ68">
        <v>622262057.19163465</v>
      </c>
      <c r="AK68">
        <v>697518248.17518246</v>
      </c>
      <c r="AL68">
        <v>705704816.04236495</v>
      </c>
      <c r="AM68">
        <v>839319927.27272749</v>
      </c>
      <c r="AN68">
        <v>919103254.5454545</v>
      </c>
      <c r="AO68">
        <v>1016418229.2515897</v>
      </c>
      <c r="AP68">
        <v>1033561654.0567966</v>
      </c>
      <c r="AQ68">
        <v>967199593.96015728</v>
      </c>
      <c r="AR68">
        <v>847397850.09441662</v>
      </c>
      <c r="AS68">
        <v>969936525.29872894</v>
      </c>
      <c r="AT68">
        <v>1065826669.8974236</v>
      </c>
      <c r="AU68">
        <v>1060226125.6261593</v>
      </c>
      <c r="AV68">
        <v>1328157608.8308716</v>
      </c>
      <c r="AW68">
        <v>1343007841.3761623</v>
      </c>
      <c r="AX68">
        <v>1377495052.129158</v>
      </c>
      <c r="AY68">
        <v>1426651766.4761326</v>
      </c>
      <c r="AZ68">
        <v>1524486801.1904366</v>
      </c>
      <c r="BA68">
        <v>1586008996.6261582</v>
      </c>
      <c r="BB68" s="3">
        <v>1698843062.7614136</v>
      </c>
      <c r="BC68">
        <f t="shared" si="5"/>
        <v>7.0068986862543037E-4</v>
      </c>
      <c r="BD68">
        <f t="shared" si="6"/>
        <v>7.0068986862543037E-2</v>
      </c>
    </row>
    <row r="69" spans="1:56" x14ac:dyDescent="0.2">
      <c r="A69" t="s">
        <v>40</v>
      </c>
      <c r="B69" s="1" t="s">
        <v>150</v>
      </c>
      <c r="C69" t="s">
        <v>233</v>
      </c>
      <c r="D69" s="1" t="s">
        <v>194</v>
      </c>
      <c r="E69">
        <v>52296836.749387994</v>
      </c>
      <c r="F69">
        <v>55728608.974982962</v>
      </c>
      <c r="G69">
        <v>59161544.995752767</v>
      </c>
      <c r="H69">
        <v>75187969.924812034</v>
      </c>
      <c r="I69">
        <v>95797533.461920619</v>
      </c>
      <c r="J69">
        <v>115182522.1238938</v>
      </c>
      <c r="K69">
        <v>112189468.48182593</v>
      </c>
      <c r="L69">
        <v>138094243.34932405</v>
      </c>
      <c r="M69">
        <v>171836793.40269449</v>
      </c>
      <c r="N69">
        <v>207114382.54607072</v>
      </c>
      <c r="O69">
        <v>241080708.89018011</v>
      </c>
      <c r="P69">
        <v>218764445.78434327</v>
      </c>
      <c r="Q69">
        <v>216051495.95981658</v>
      </c>
      <c r="R69">
        <v>213446562.57106042</v>
      </c>
      <c r="S69">
        <v>177338801.93074974</v>
      </c>
      <c r="T69">
        <v>225724851.69110665</v>
      </c>
      <c r="U69">
        <v>185646209.38628158</v>
      </c>
      <c r="V69">
        <v>220626484.2248106</v>
      </c>
      <c r="W69">
        <v>266673126.22980145</v>
      </c>
      <c r="X69">
        <v>284119692.49432981</v>
      </c>
      <c r="Y69">
        <v>317083373.52455896</v>
      </c>
      <c r="Z69">
        <v>690314321.37499857</v>
      </c>
      <c r="AA69">
        <v>714255460.50338936</v>
      </c>
      <c r="AB69">
        <v>755042548.0558238</v>
      </c>
      <c r="AC69">
        <v>746491692.58385694</v>
      </c>
      <c r="AD69">
        <v>785996982.49216807</v>
      </c>
      <c r="AE69">
        <v>848237108.56162977</v>
      </c>
      <c r="AF69">
        <v>803630742.53446007</v>
      </c>
      <c r="AG69">
        <v>840285264.63154542</v>
      </c>
      <c r="AH69">
        <v>814723460.08372021</v>
      </c>
      <c r="AI69">
        <v>782915402.42109549</v>
      </c>
      <c r="AJ69">
        <v>687408804.63052678</v>
      </c>
      <c r="AK69">
        <v>578236035.10427868</v>
      </c>
      <c r="AL69">
        <v>487038821.61195916</v>
      </c>
      <c r="AM69">
        <v>961900106.89275086</v>
      </c>
      <c r="AN69">
        <v>1027702254.3866403</v>
      </c>
      <c r="AO69">
        <v>1054113426.709471</v>
      </c>
      <c r="AP69">
        <v>1279704744.8278079</v>
      </c>
      <c r="AQ69">
        <v>1561763437.0324976</v>
      </c>
      <c r="AR69">
        <v>1450140385.9722867</v>
      </c>
      <c r="AS69">
        <v>1543292392.5460517</v>
      </c>
      <c r="AT69">
        <v>1409694553.9093392</v>
      </c>
      <c r="AU69">
        <v>1415006238.0950897</v>
      </c>
      <c r="AV69">
        <v>1375608956.1038556</v>
      </c>
      <c r="AW69">
        <v>1229460601.9217408</v>
      </c>
      <c r="AX69">
        <v>1354788658.6493986</v>
      </c>
      <c r="AY69">
        <v>1470006033.9021742</v>
      </c>
      <c r="AZ69">
        <v>1498044491.430402</v>
      </c>
      <c r="BA69">
        <v>1624600882.3225539</v>
      </c>
      <c r="BB69" s="3">
        <v>1763819047.6983798</v>
      </c>
      <c r="BC69">
        <f t="shared" si="5"/>
        <v>7.2748929191959061E-4</v>
      </c>
      <c r="BD69">
        <f t="shared" si="6"/>
        <v>7.2748929191959064E-2</v>
      </c>
    </row>
    <row r="70" spans="1:56" x14ac:dyDescent="0.2">
      <c r="A70" t="s">
        <v>40</v>
      </c>
      <c r="B70" s="1" t="s">
        <v>150</v>
      </c>
      <c r="C70" t="s">
        <v>22</v>
      </c>
      <c r="D70" s="1" t="s">
        <v>76</v>
      </c>
      <c r="E70" t="s">
        <v>96</v>
      </c>
      <c r="F70" t="s">
        <v>96</v>
      </c>
      <c r="G70" t="s">
        <v>96</v>
      </c>
      <c r="H70" t="s">
        <v>96</v>
      </c>
      <c r="I70" t="s">
        <v>96</v>
      </c>
      <c r="J70" t="s">
        <v>96</v>
      </c>
      <c r="K70" t="s">
        <v>96</v>
      </c>
      <c r="L70" t="s">
        <v>96</v>
      </c>
      <c r="M70" t="s">
        <v>96</v>
      </c>
      <c r="N70" t="s">
        <v>96</v>
      </c>
      <c r="O70">
        <v>142246875.53671572</v>
      </c>
      <c r="P70">
        <v>139468114.59974083</v>
      </c>
      <c r="Q70">
        <v>140630758.59489855</v>
      </c>
      <c r="R70">
        <v>138476239.36679232</v>
      </c>
      <c r="S70">
        <v>132019065.0334186</v>
      </c>
      <c r="T70">
        <v>137728155.21266112</v>
      </c>
      <c r="U70">
        <v>190651207.99951088</v>
      </c>
      <c r="V70">
        <v>235253171.84106156</v>
      </c>
      <c r="W70">
        <v>264308140.28514937</v>
      </c>
      <c r="X70">
        <v>267448513.10816756</v>
      </c>
      <c r="Y70">
        <v>306891107.26203853</v>
      </c>
      <c r="Z70">
        <v>319827058.59287477</v>
      </c>
      <c r="AA70">
        <v>357160985.32741332</v>
      </c>
      <c r="AB70">
        <v>490417389.68256927</v>
      </c>
      <c r="AC70">
        <v>406580652.33053684</v>
      </c>
      <c r="AD70">
        <v>487148993.53310871</v>
      </c>
      <c r="AE70">
        <v>501979069.27468324</v>
      </c>
      <c r="AF70">
        <v>490608657.92497611</v>
      </c>
      <c r="AG70">
        <v>521910560.52486807</v>
      </c>
      <c r="AH70">
        <v>592416703.05887806</v>
      </c>
      <c r="AI70">
        <v>539227277.62641084</v>
      </c>
      <c r="AJ70">
        <v>563024383.29662621</v>
      </c>
      <c r="AK70">
        <v>620974660.23030257</v>
      </c>
      <c r="AL70">
        <v>813963830.17921662</v>
      </c>
      <c r="AM70">
        <v>924318490.75979996</v>
      </c>
      <c r="AN70">
        <v>971977088.15691388</v>
      </c>
      <c r="AO70">
        <v>1107891063.4386301</v>
      </c>
      <c r="AP70">
        <v>1513933983.2239838</v>
      </c>
      <c r="AQ70">
        <v>1789333748.6799023</v>
      </c>
      <c r="AR70">
        <v>1711817181.5296857</v>
      </c>
      <c r="AS70">
        <v>1664310769.5522876</v>
      </c>
      <c r="AT70">
        <v>1865915544.124455</v>
      </c>
      <c r="AU70">
        <v>1741809808.9644227</v>
      </c>
      <c r="AV70">
        <v>1850470042.4328146</v>
      </c>
      <c r="AW70">
        <v>1859898513.2685812</v>
      </c>
      <c r="AX70">
        <v>1596800287.1640487</v>
      </c>
      <c r="AY70">
        <v>1662998677.8842537</v>
      </c>
      <c r="AZ70">
        <v>1769787215.421407</v>
      </c>
      <c r="BA70">
        <v>1966983316.3259299</v>
      </c>
      <c r="BB70" s="3">
        <v>1981845740.7061462</v>
      </c>
      <c r="BC70">
        <f t="shared" si="5"/>
        <v>8.1741466420920514E-4</v>
      </c>
      <c r="BD70">
        <f t="shared" si="6"/>
        <v>8.1741466420920519E-2</v>
      </c>
    </row>
    <row r="71" spans="1:56" x14ac:dyDescent="0.2">
      <c r="A71" t="s">
        <v>40</v>
      </c>
      <c r="B71" s="1" t="s">
        <v>150</v>
      </c>
      <c r="C71" t="s">
        <v>49</v>
      </c>
      <c r="D71" s="1" t="s">
        <v>113</v>
      </c>
      <c r="E71">
        <v>189106554.52127707</v>
      </c>
      <c r="F71">
        <v>201450768.36755261</v>
      </c>
      <c r="G71">
        <v>230317908.03864339</v>
      </c>
      <c r="H71">
        <v>271183061.35963523</v>
      </c>
      <c r="I71">
        <v>281398668.16061342</v>
      </c>
      <c r="J71">
        <v>378660016.26593637</v>
      </c>
      <c r="K71">
        <v>451152449.98441106</v>
      </c>
      <c r="L71">
        <v>507298120.68314964</v>
      </c>
      <c r="M71">
        <v>610578523.76117778</v>
      </c>
      <c r="N71">
        <v>700764892.70483112</v>
      </c>
      <c r="O71">
        <v>797048028.77324653</v>
      </c>
      <c r="P71">
        <v>694803502.72235632</v>
      </c>
      <c r="Q71">
        <v>748312283.72675753</v>
      </c>
      <c r="R71">
        <v>658679394.90796876</v>
      </c>
      <c r="S71">
        <v>637820620.67019451</v>
      </c>
      <c r="T71">
        <v>864849765.05966461</v>
      </c>
      <c r="U71">
        <v>1122265026.3827443</v>
      </c>
      <c r="V71">
        <v>1200991825.9539769</v>
      </c>
      <c r="W71">
        <v>1264899368.2016542</v>
      </c>
      <c r="X71">
        <v>1233930277.0492179</v>
      </c>
      <c r="Y71">
        <v>1440711395.6706855</v>
      </c>
      <c r="Z71">
        <v>1377375030.5292072</v>
      </c>
      <c r="AA71">
        <v>1411917558.4585543</v>
      </c>
      <c r="AB71">
        <v>1278781166.7218764</v>
      </c>
      <c r="AC71">
        <v>851174350.64940917</v>
      </c>
      <c r="AD71">
        <v>1115389731.7911868</v>
      </c>
      <c r="AE71">
        <v>1007791186.2010617</v>
      </c>
      <c r="AF71">
        <v>937741468.02967572</v>
      </c>
      <c r="AG71">
        <v>967338348.65831399</v>
      </c>
      <c r="AH71">
        <v>999477510.68663239</v>
      </c>
      <c r="AI71">
        <v>914500299.09703434</v>
      </c>
      <c r="AJ71">
        <v>931833302.75285661</v>
      </c>
      <c r="AK71">
        <v>991387870.12463045</v>
      </c>
      <c r="AL71">
        <v>1139754799.1630425</v>
      </c>
      <c r="AM71">
        <v>1270080250.6526783</v>
      </c>
      <c r="AN71">
        <v>1337362392.152246</v>
      </c>
      <c r="AO71">
        <v>1460561215.4446988</v>
      </c>
      <c r="AP71">
        <v>1697565948.6532345</v>
      </c>
      <c r="AQ71">
        <v>1985240986.1850843</v>
      </c>
      <c r="AR71">
        <v>2059094048.2601888</v>
      </c>
      <c r="AS71">
        <v>2142591375.8505301</v>
      </c>
      <c r="AT71">
        <v>2437982839.6307173</v>
      </c>
      <c r="AU71">
        <v>2510126699.0535617</v>
      </c>
      <c r="AV71">
        <v>1691544192.3824193</v>
      </c>
      <c r="AW71">
        <v>1894813504.5294521</v>
      </c>
      <c r="AX71">
        <v>1695825708.4560401</v>
      </c>
      <c r="AY71">
        <v>1825018190.8507109</v>
      </c>
      <c r="AZ71">
        <v>2072350151.1306078</v>
      </c>
      <c r="BA71">
        <v>2220978978.1734152</v>
      </c>
      <c r="BB71" s="3">
        <v>2220307368.6959281</v>
      </c>
      <c r="BC71">
        <f t="shared" si="5"/>
        <v>9.1576845005965975E-4</v>
      </c>
      <c r="BD71">
        <f t="shared" si="6"/>
        <v>9.1576845005965982E-2</v>
      </c>
    </row>
    <row r="72" spans="1:56" x14ac:dyDescent="0.2">
      <c r="A72" t="s">
        <v>40</v>
      </c>
      <c r="B72" s="1" t="s">
        <v>150</v>
      </c>
      <c r="C72" t="s">
        <v>151</v>
      </c>
      <c r="D72" s="1" t="s">
        <v>180</v>
      </c>
      <c r="E72">
        <v>68738625.227495462</v>
      </c>
      <c r="F72">
        <v>76482102.908277407</v>
      </c>
      <c r="G72">
        <v>80915831.924027577</v>
      </c>
      <c r="H72">
        <v>121181556.19596541</v>
      </c>
      <c r="I72">
        <v>150846210.44885945</v>
      </c>
      <c r="J72">
        <v>149560513.86071667</v>
      </c>
      <c r="K72">
        <v>147654093.83624655</v>
      </c>
      <c r="L72">
        <v>193307267.70929158</v>
      </c>
      <c r="M72">
        <v>266559337.62649497</v>
      </c>
      <c r="N72">
        <v>290142517.81472683</v>
      </c>
      <c r="O72">
        <v>431561376.47663069</v>
      </c>
      <c r="P72">
        <v>434188034.18803412</v>
      </c>
      <c r="Q72">
        <v>348746822.61926687</v>
      </c>
      <c r="R72">
        <v>386699308.85916889</v>
      </c>
      <c r="S72">
        <v>333158476.24212021</v>
      </c>
      <c r="T72">
        <v>268626912.54991698</v>
      </c>
      <c r="U72">
        <v>318862888.40262586</v>
      </c>
      <c r="V72">
        <v>402774852.65225935</v>
      </c>
      <c r="W72">
        <v>470389179.67890918</v>
      </c>
      <c r="X72">
        <v>495404888.09242386</v>
      </c>
      <c r="Y72">
        <v>596415104.54914403</v>
      </c>
      <c r="Z72">
        <v>704329192.77152073</v>
      </c>
      <c r="AA72">
        <v>831033941.09396923</v>
      </c>
      <c r="AB72">
        <v>835592802.27683079</v>
      </c>
      <c r="AC72">
        <v>878250450.60268104</v>
      </c>
      <c r="AD72">
        <v>1001889856.9104793</v>
      </c>
      <c r="AE72">
        <v>946123275.88212049</v>
      </c>
      <c r="AF72">
        <v>997996028.64583337</v>
      </c>
      <c r="AG72">
        <v>928458205.95843208</v>
      </c>
      <c r="AH72">
        <v>912771290.61298001</v>
      </c>
      <c r="AI72">
        <v>887295267.87515485</v>
      </c>
      <c r="AJ72">
        <v>825706961.23868918</v>
      </c>
      <c r="AK72">
        <v>775780697.67662489</v>
      </c>
      <c r="AL72">
        <v>1157832934.551271</v>
      </c>
      <c r="AM72">
        <v>1511236655.5204656</v>
      </c>
      <c r="AN72">
        <v>1682350934.85132</v>
      </c>
      <c r="AO72">
        <v>1800105589.6034853</v>
      </c>
      <c r="AP72">
        <v>1716262753.0019591</v>
      </c>
      <c r="AQ72">
        <v>1758534994.9159927</v>
      </c>
      <c r="AR72">
        <v>1773199523.2307019</v>
      </c>
      <c r="AS72">
        <v>2269525782.3963499</v>
      </c>
      <c r="AT72">
        <v>2622336141.1451535</v>
      </c>
      <c r="AU72">
        <v>2526185310.3209696</v>
      </c>
      <c r="AV72">
        <v>2421470021.6856217</v>
      </c>
      <c r="AW72">
        <v>2499803980.1736064</v>
      </c>
      <c r="AX72">
        <v>2372280099.2415333</v>
      </c>
      <c r="AY72">
        <v>2165408361.596386</v>
      </c>
      <c r="AZ72">
        <v>2405289382.3593793</v>
      </c>
      <c r="BA72">
        <v>2575892261.3245683</v>
      </c>
      <c r="BB72" s="3">
        <v>2460072443.6284199</v>
      </c>
      <c r="BC72">
        <f t="shared" si="5"/>
        <v>1.0146598441725062E-3</v>
      </c>
      <c r="BD72">
        <f t="shared" si="6"/>
        <v>0.10146598441725062</v>
      </c>
    </row>
    <row r="73" spans="1:56" x14ac:dyDescent="0.2">
      <c r="A73" t="s">
        <v>40</v>
      </c>
      <c r="B73" s="1" t="s">
        <v>150</v>
      </c>
      <c r="C73" t="s">
        <v>138</v>
      </c>
      <c r="D73" s="1" t="s">
        <v>10</v>
      </c>
      <c r="E73">
        <v>242732571.42857143</v>
      </c>
      <c r="F73">
        <v>252842285.7142857</v>
      </c>
      <c r="G73">
        <v>246804571.42857143</v>
      </c>
      <c r="H73">
        <v>304339839.55214554</v>
      </c>
      <c r="I73">
        <v>345263492.06349206</v>
      </c>
      <c r="J73">
        <v>420986666.66666663</v>
      </c>
      <c r="K73">
        <v>448412753.62318838</v>
      </c>
      <c r="L73">
        <v>547535555.55555558</v>
      </c>
      <c r="M73">
        <v>610225555.55555558</v>
      </c>
      <c r="N73">
        <v>782496666.66666663</v>
      </c>
      <c r="O73">
        <v>919726666.66666651</v>
      </c>
      <c r="P73">
        <v>969046666.66666663</v>
      </c>
      <c r="Q73">
        <v>1013222222.2222222</v>
      </c>
      <c r="R73">
        <v>1082926304.464766</v>
      </c>
      <c r="S73">
        <v>987143931.16698694</v>
      </c>
      <c r="T73">
        <v>1149979285.7734692</v>
      </c>
      <c r="U73">
        <v>1201725497.065779</v>
      </c>
      <c r="V73">
        <v>1131466494.0110068</v>
      </c>
      <c r="W73">
        <v>1082403219.4878733</v>
      </c>
      <c r="X73">
        <v>1113924130.4114904</v>
      </c>
      <c r="Y73">
        <v>1132101252.5181746</v>
      </c>
      <c r="Z73">
        <v>1167398478.3459036</v>
      </c>
      <c r="AA73">
        <v>1083037670.6048403</v>
      </c>
      <c r="AB73">
        <v>938632612.02635908</v>
      </c>
      <c r="AC73">
        <v>925030590.15368283</v>
      </c>
      <c r="AD73">
        <v>1000428393.885281</v>
      </c>
      <c r="AE73">
        <v>869033856.31709325</v>
      </c>
      <c r="AF73">
        <v>972896267.91542494</v>
      </c>
      <c r="AG73">
        <v>893770806.07764149</v>
      </c>
      <c r="AH73">
        <v>808077223.36574626</v>
      </c>
      <c r="AI73">
        <v>870486065.88313675</v>
      </c>
      <c r="AJ73">
        <v>876794723.06858552</v>
      </c>
      <c r="AK73">
        <v>825394490.15911055</v>
      </c>
      <c r="AL73">
        <v>784654423.62047625</v>
      </c>
      <c r="AM73">
        <v>915257323.39609957</v>
      </c>
      <c r="AN73">
        <v>1117113045.6522195</v>
      </c>
      <c r="AO73">
        <v>1273375020.2686231</v>
      </c>
      <c r="AP73">
        <v>1356199364.8588181</v>
      </c>
      <c r="AQ73">
        <v>1611835901.9062982</v>
      </c>
      <c r="AR73">
        <v>1781455092.0711389</v>
      </c>
      <c r="AS73">
        <v>2032135246.5000358</v>
      </c>
      <c r="AT73">
        <v>2235820867.8274293</v>
      </c>
      <c r="AU73">
        <v>2333308099.462491</v>
      </c>
      <c r="AV73">
        <v>2451625332.7458434</v>
      </c>
      <c r="AW73">
        <v>2705783272.0744286</v>
      </c>
      <c r="AX73">
        <v>3104394858.1151848</v>
      </c>
      <c r="AY73">
        <v>2959640987.2994313</v>
      </c>
      <c r="AZ73">
        <v>3172292379.3632946</v>
      </c>
      <c r="BA73">
        <v>3036931818.181818</v>
      </c>
      <c r="BB73" s="3">
        <v>3012334881.6405659</v>
      </c>
      <c r="BC73">
        <f t="shared" si="5"/>
        <v>1.2424411522990451E-3</v>
      </c>
      <c r="BD73">
        <f t="shared" si="6"/>
        <v>0.1242441152299045</v>
      </c>
    </row>
    <row r="74" spans="1:56" x14ac:dyDescent="0.2">
      <c r="A74" t="s">
        <v>40</v>
      </c>
      <c r="B74" s="1" t="s">
        <v>150</v>
      </c>
      <c r="C74" t="s">
        <v>189</v>
      </c>
      <c r="D74" s="1" t="s">
        <v>121</v>
      </c>
      <c r="E74" t="s">
        <v>96</v>
      </c>
      <c r="F74" t="s">
        <v>96</v>
      </c>
      <c r="G74" t="s">
        <v>96</v>
      </c>
      <c r="H74" t="s">
        <v>96</v>
      </c>
      <c r="I74" t="s">
        <v>96</v>
      </c>
      <c r="J74" t="s">
        <v>96</v>
      </c>
      <c r="K74" t="s">
        <v>96</v>
      </c>
      <c r="L74" t="s">
        <v>96</v>
      </c>
      <c r="M74" t="s">
        <v>96</v>
      </c>
      <c r="N74" t="s">
        <v>96</v>
      </c>
      <c r="O74" t="s">
        <v>96</v>
      </c>
      <c r="P74" t="s">
        <v>96</v>
      </c>
      <c r="Q74" t="s">
        <v>96</v>
      </c>
      <c r="R74" t="s">
        <v>96</v>
      </c>
      <c r="S74" t="s">
        <v>96</v>
      </c>
      <c r="T74" t="s">
        <v>96</v>
      </c>
      <c r="U74" t="s">
        <v>96</v>
      </c>
      <c r="V74" t="s">
        <v>96</v>
      </c>
      <c r="W74" t="s">
        <v>96</v>
      </c>
      <c r="X74" t="s">
        <v>96</v>
      </c>
      <c r="Y74" t="s">
        <v>96</v>
      </c>
      <c r="Z74" t="s">
        <v>96</v>
      </c>
      <c r="AA74" t="s">
        <v>96</v>
      </c>
      <c r="AB74" t="s">
        <v>96</v>
      </c>
      <c r="AC74" t="s">
        <v>96</v>
      </c>
      <c r="AD74" t="s">
        <v>96</v>
      </c>
      <c r="AE74" t="s">
        <v>96</v>
      </c>
      <c r="AF74" t="s">
        <v>96</v>
      </c>
      <c r="AG74" t="s">
        <v>96</v>
      </c>
      <c r="AH74" t="s">
        <v>96</v>
      </c>
      <c r="AI74">
        <v>874000000</v>
      </c>
      <c r="AJ74">
        <v>906000000</v>
      </c>
      <c r="AK74">
        <v>927000000</v>
      </c>
      <c r="AL74">
        <v>748000000</v>
      </c>
      <c r="AM74">
        <v>897000000</v>
      </c>
      <c r="AN74">
        <v>949000000</v>
      </c>
      <c r="AO74">
        <v>1119000000</v>
      </c>
      <c r="AP74">
        <v>1373000000</v>
      </c>
      <c r="AQ74">
        <v>1726000000</v>
      </c>
      <c r="AR74">
        <v>1768000000</v>
      </c>
      <c r="AS74">
        <v>1998000000</v>
      </c>
      <c r="AT74">
        <v>2398000000</v>
      </c>
      <c r="AU74">
        <v>2720999999.9999995</v>
      </c>
      <c r="AV74">
        <v>3067000000</v>
      </c>
      <c r="AW74">
        <v>3144000000</v>
      </c>
      <c r="AX74">
        <v>3177000000</v>
      </c>
      <c r="AY74">
        <v>3277826000.0000005</v>
      </c>
      <c r="AZ74">
        <v>3285455000</v>
      </c>
      <c r="BA74">
        <v>3264000000.0000005</v>
      </c>
      <c r="BB74" s="3">
        <v>3070518099.9999995</v>
      </c>
      <c r="BC74">
        <f t="shared" si="5"/>
        <v>1.2664388908318843E-3</v>
      </c>
      <c r="BD74">
        <f t="shared" si="6"/>
        <v>0.12664388908318844</v>
      </c>
    </row>
    <row r="75" spans="1:56" x14ac:dyDescent="0.2">
      <c r="A75" t="s">
        <v>40</v>
      </c>
      <c r="B75" s="1" t="s">
        <v>150</v>
      </c>
      <c r="C75" t="s">
        <v>157</v>
      </c>
      <c r="D75" s="1" t="s">
        <v>132</v>
      </c>
      <c r="E75" t="s">
        <v>96</v>
      </c>
      <c r="F75" t="s">
        <v>96</v>
      </c>
      <c r="G75" t="s">
        <v>96</v>
      </c>
      <c r="H75" t="s">
        <v>96</v>
      </c>
      <c r="I75" t="s">
        <v>96</v>
      </c>
      <c r="J75" t="s">
        <v>96</v>
      </c>
      <c r="K75" t="s">
        <v>96</v>
      </c>
      <c r="L75" t="s">
        <v>96</v>
      </c>
      <c r="M75" t="s">
        <v>96</v>
      </c>
      <c r="N75" t="s">
        <v>96</v>
      </c>
      <c r="O75" t="s">
        <v>96</v>
      </c>
      <c r="P75" t="s">
        <v>96</v>
      </c>
      <c r="Q75" t="s">
        <v>96</v>
      </c>
      <c r="R75" t="s">
        <v>96</v>
      </c>
      <c r="S75" t="s">
        <v>96</v>
      </c>
      <c r="T75">
        <v>340989527.96799481</v>
      </c>
      <c r="U75" t="s">
        <v>96</v>
      </c>
      <c r="V75">
        <v>373371738.28641522</v>
      </c>
      <c r="W75">
        <v>395794538.63077521</v>
      </c>
      <c r="X75">
        <v>409220087.10281843</v>
      </c>
      <c r="Y75">
        <v>452328087.28287596</v>
      </c>
      <c r="Z75">
        <v>462421998.52577925</v>
      </c>
      <c r="AA75">
        <v>478058304.87111819</v>
      </c>
      <c r="AB75">
        <v>466048469.22986031</v>
      </c>
      <c r="AC75">
        <v>491689220.74487537</v>
      </c>
      <c r="AD75">
        <v>497723960.58991337</v>
      </c>
      <c r="AE75">
        <v>494004647.73437017</v>
      </c>
      <c r="AF75">
        <v>502675542.0012266</v>
      </c>
      <c r="AG75">
        <v>514267869.30075783</v>
      </c>
      <c r="AH75">
        <v>536080148.09729856</v>
      </c>
      <c r="AI75">
        <v>551230861.85650551</v>
      </c>
      <c r="AJ75">
        <v>572417440.82016194</v>
      </c>
      <c r="AK75">
        <v>591122039.60139763</v>
      </c>
      <c r="AL75">
        <v>622044665.51504886</v>
      </c>
      <c r="AM75">
        <v>666072101.77750516</v>
      </c>
      <c r="AN75">
        <v>708633194.72656584</v>
      </c>
      <c r="AO75">
        <v>768873684.03283799</v>
      </c>
      <c r="AP75">
        <v>847918929.10798383</v>
      </c>
      <c r="AQ75">
        <v>999105339.26772857</v>
      </c>
      <c r="AR75">
        <v>1049110684.724934</v>
      </c>
      <c r="AS75">
        <v>1128611700.3618031</v>
      </c>
      <c r="AT75">
        <v>1239144501.7752545</v>
      </c>
      <c r="AU75">
        <v>1353632941.5206981</v>
      </c>
      <c r="AV75">
        <v>2042817162.8563871</v>
      </c>
      <c r="AW75">
        <v>2214681573.5693288</v>
      </c>
      <c r="AX75">
        <v>2430287967.0267839</v>
      </c>
      <c r="AY75">
        <v>2603554906.5946431</v>
      </c>
      <c r="AZ75">
        <v>2751461055.5930676</v>
      </c>
      <c r="BA75">
        <v>3012820409.6331306</v>
      </c>
      <c r="BB75" s="3">
        <v>3318716359.4418178</v>
      </c>
      <c r="BC75">
        <f t="shared" si="5"/>
        <v>1.3688085620589977E-3</v>
      </c>
      <c r="BD75">
        <f t="shared" si="6"/>
        <v>0.13688085620589976</v>
      </c>
    </row>
    <row r="76" spans="1:56" x14ac:dyDescent="0.2">
      <c r="A76" t="s">
        <v>40</v>
      </c>
      <c r="B76" s="1" t="s">
        <v>150</v>
      </c>
      <c r="C76" t="s">
        <v>175</v>
      </c>
      <c r="D76" s="1" t="s">
        <v>119</v>
      </c>
      <c r="E76">
        <v>434410373.76414961</v>
      </c>
      <c r="F76">
        <v>419549425.07708555</v>
      </c>
      <c r="G76">
        <v>465381089.98454005</v>
      </c>
      <c r="H76">
        <v>575230234.38705838</v>
      </c>
      <c r="I76">
        <v>648590642.93988848</v>
      </c>
      <c r="J76">
        <v>679335901.11745071</v>
      </c>
      <c r="K76">
        <v>594895672.33384848</v>
      </c>
      <c r="L76">
        <v>691777758.39511549</v>
      </c>
      <c r="M76">
        <v>960728338.93643034</v>
      </c>
      <c r="N76">
        <v>1109374722.0829353</v>
      </c>
      <c r="O76">
        <v>1100685844.9228423</v>
      </c>
      <c r="P76">
        <v>1114830471.9178672</v>
      </c>
      <c r="Q76">
        <v>1295361885.9241917</v>
      </c>
      <c r="R76">
        <v>995104305.34707439</v>
      </c>
      <c r="S76">
        <v>1087471861.9892826</v>
      </c>
      <c r="T76">
        <v>856890498.62583423</v>
      </c>
      <c r="U76">
        <v>490181456.62440968</v>
      </c>
      <c r="V76">
        <v>701307602.28443038</v>
      </c>
      <c r="W76">
        <v>1055083945.377376</v>
      </c>
      <c r="X76">
        <v>932974411.9171418</v>
      </c>
      <c r="Y76">
        <v>649644826.80044734</v>
      </c>
      <c r="Z76">
        <v>779981458.92148888</v>
      </c>
      <c r="AA76">
        <v>679997997.59711659</v>
      </c>
      <c r="AB76">
        <v>768812334.8017621</v>
      </c>
      <c r="AC76">
        <v>911915970.68348372</v>
      </c>
      <c r="AD76">
        <v>870758739.40677965</v>
      </c>
      <c r="AE76">
        <v>941742152.70989466</v>
      </c>
      <c r="AF76">
        <v>850218033.62200701</v>
      </c>
      <c r="AG76">
        <v>672375927.34714758</v>
      </c>
      <c r="AH76">
        <v>669384768.87263048</v>
      </c>
      <c r="AI76">
        <v>635874002.19874775</v>
      </c>
      <c r="AJ76">
        <v>1090467712.3077309</v>
      </c>
      <c r="AK76">
        <v>1253340519.5331111</v>
      </c>
      <c r="AL76">
        <v>1385810072.1921716</v>
      </c>
      <c r="AM76">
        <v>1448536630.8814275</v>
      </c>
      <c r="AN76">
        <v>1650494366.9987495</v>
      </c>
      <c r="AO76">
        <v>1885112201.8527782</v>
      </c>
      <c r="AP76">
        <v>2158496872.8579645</v>
      </c>
      <c r="AQ76">
        <v>2505458705.0333843</v>
      </c>
      <c r="AR76">
        <v>2453899846.8831687</v>
      </c>
      <c r="AS76">
        <v>2578026297.1591249</v>
      </c>
      <c r="AT76">
        <v>2942546781.0454803</v>
      </c>
      <c r="AU76">
        <v>3801862611.3641367</v>
      </c>
      <c r="AV76">
        <v>4920343194.9933939</v>
      </c>
      <c r="AW76">
        <v>5015157815.7340612</v>
      </c>
      <c r="AX76">
        <v>4218723875.1379037</v>
      </c>
      <c r="AY76">
        <v>3674794530.1895642</v>
      </c>
      <c r="AZ76">
        <v>3739577973.2394319</v>
      </c>
      <c r="BA76">
        <v>4085114794.2232356</v>
      </c>
      <c r="BB76" s="3">
        <v>3941474310.7691326</v>
      </c>
      <c r="BC76">
        <f t="shared" si="5"/>
        <v>1.6256658296112394E-3</v>
      </c>
      <c r="BD76">
        <f t="shared" si="6"/>
        <v>0.16256658296112395</v>
      </c>
    </row>
    <row r="77" spans="1:56" x14ac:dyDescent="0.2">
      <c r="A77" t="s">
        <v>40</v>
      </c>
      <c r="B77" s="1" t="s">
        <v>150</v>
      </c>
      <c r="C77" t="s">
        <v>208</v>
      </c>
      <c r="D77" s="1" t="s">
        <v>125</v>
      </c>
      <c r="E77">
        <v>112137757.24485509</v>
      </c>
      <c r="F77">
        <v>136465324.38478747</v>
      </c>
      <c r="G77">
        <v>146741251.46350983</v>
      </c>
      <c r="H77">
        <v>221902017.29106629</v>
      </c>
      <c r="I77">
        <v>264311994.11331862</v>
      </c>
      <c r="J77">
        <v>288302907.36984444</v>
      </c>
      <c r="K77">
        <v>272539098.43606257</v>
      </c>
      <c r="L77">
        <v>304047838.0864765</v>
      </c>
      <c r="M77">
        <v>340616375.3449862</v>
      </c>
      <c r="N77">
        <v>412093133.76098835</v>
      </c>
      <c r="O77">
        <v>542000513.61068308</v>
      </c>
      <c r="P77">
        <v>571542674.57781839</v>
      </c>
      <c r="Q77">
        <v>537575980.84361756</v>
      </c>
      <c r="R77">
        <v>555336145.76788437</v>
      </c>
      <c r="S77">
        <v>494475699.85765606</v>
      </c>
      <c r="T77">
        <v>361014890.45841014</v>
      </c>
      <c r="U77">
        <v>449146608.31509846</v>
      </c>
      <c r="V77">
        <v>584135559.92141449</v>
      </c>
      <c r="W77">
        <v>692016714.31713223</v>
      </c>
      <c r="X77">
        <v>696915430.66305709</v>
      </c>
      <c r="Y77">
        <v>1114703088.1614039</v>
      </c>
      <c r="Z77">
        <v>1156141998.3341181</v>
      </c>
      <c r="AA77">
        <v>1284766234.2215989</v>
      </c>
      <c r="AB77">
        <v>1357206995.7462435</v>
      </c>
      <c r="AC77">
        <v>1419293454.9960573</v>
      </c>
      <c r="AD77">
        <v>1698982437.7601941</v>
      </c>
      <c r="AE77">
        <v>1602760100.4814739</v>
      </c>
      <c r="AF77">
        <v>1716699913.1944447</v>
      </c>
      <c r="AG77">
        <v>1576904292.4588029</v>
      </c>
      <c r="AH77">
        <v>1547884442.2620509</v>
      </c>
      <c r="AI77">
        <v>1738100853.0505202</v>
      </c>
      <c r="AJ77">
        <v>1542477355.3565414</v>
      </c>
      <c r="AK77">
        <v>1432228172.7020028</v>
      </c>
      <c r="AL77">
        <v>2197612767.1949973</v>
      </c>
      <c r="AM77">
        <v>2770082822.4657874</v>
      </c>
      <c r="AN77">
        <v>3178126554.8094912</v>
      </c>
      <c r="AO77">
        <v>3291353806.3944473</v>
      </c>
      <c r="AP77">
        <v>3469363925.3981323</v>
      </c>
      <c r="AQ77">
        <v>3294093364.1601706</v>
      </c>
      <c r="AR77">
        <v>3580417161.3344822</v>
      </c>
      <c r="AS77">
        <v>4438778547.2326937</v>
      </c>
      <c r="AT77">
        <v>4820499497.3213425</v>
      </c>
      <c r="AU77">
        <v>4886658806.3337402</v>
      </c>
      <c r="AV77">
        <v>4597702903.1289167</v>
      </c>
      <c r="AW77">
        <v>4422304974.7988987</v>
      </c>
      <c r="AX77">
        <v>4073390989.8188715</v>
      </c>
      <c r="AY77">
        <v>3840677845.0033984</v>
      </c>
      <c r="AZ77">
        <v>4446248676.2963295</v>
      </c>
      <c r="BA77">
        <v>4710618470.0435772</v>
      </c>
      <c r="BB77" s="3">
        <v>4405405802.4429388</v>
      </c>
      <c r="BC77">
        <f t="shared" si="5"/>
        <v>1.8170149324669943E-3</v>
      </c>
      <c r="BD77">
        <f t="shared" si="6"/>
        <v>0.18170149324669943</v>
      </c>
    </row>
    <row r="78" spans="1:56" x14ac:dyDescent="0.2">
      <c r="A78" t="s">
        <v>40</v>
      </c>
      <c r="B78" s="1" t="s">
        <v>150</v>
      </c>
      <c r="C78" t="s">
        <v>205</v>
      </c>
      <c r="D78" s="1" t="s">
        <v>13</v>
      </c>
      <c r="E78">
        <v>253976626.16663852</v>
      </c>
      <c r="F78">
        <v>286537524.99033076</v>
      </c>
      <c r="G78">
        <v>335677636.89373702</v>
      </c>
      <c r="H78">
        <v>406479906.15965241</v>
      </c>
      <c r="I78">
        <v>560437742.59497213</v>
      </c>
      <c r="J78">
        <v>617321669.39087665</v>
      </c>
      <c r="K78">
        <v>619375134.18051016</v>
      </c>
      <c r="L78">
        <v>777435020.47584724</v>
      </c>
      <c r="M78">
        <v>824263841.53926396</v>
      </c>
      <c r="N78">
        <v>891775906.63101459</v>
      </c>
      <c r="O78">
        <v>1136408814.1969221</v>
      </c>
      <c r="P78">
        <v>962347000.99178803</v>
      </c>
      <c r="Q78">
        <v>821651918.72462595</v>
      </c>
      <c r="R78">
        <v>765746590.61684859</v>
      </c>
      <c r="S78">
        <v>718148959.61087215</v>
      </c>
      <c r="T78">
        <v>762359722.70140207</v>
      </c>
      <c r="U78">
        <v>1060911735.2606466</v>
      </c>
      <c r="V78">
        <v>1249099130.0227656</v>
      </c>
      <c r="W78">
        <v>1378847487.4113727</v>
      </c>
      <c r="X78">
        <v>1352949662.7517214</v>
      </c>
      <c r="Y78">
        <v>1628427515.418813</v>
      </c>
      <c r="Z78">
        <v>1602299862.9243031</v>
      </c>
      <c r="AA78">
        <v>1692959110.180217</v>
      </c>
      <c r="AB78">
        <v>1233496846.3349326</v>
      </c>
      <c r="AC78">
        <v>982624324.50589848</v>
      </c>
      <c r="AD78">
        <v>1309382885.3302946</v>
      </c>
      <c r="AE78">
        <v>1465448290.3413219</v>
      </c>
      <c r="AF78">
        <v>1498950899.0877373</v>
      </c>
      <c r="AG78">
        <v>1587345950.9742999</v>
      </c>
      <c r="AH78">
        <v>1576094566.4854796</v>
      </c>
      <c r="AI78">
        <v>1488185772.4758534</v>
      </c>
      <c r="AJ78">
        <v>1481141849.9846871</v>
      </c>
      <c r="AK78">
        <v>1698678686.3823519</v>
      </c>
      <c r="AL78">
        <v>2111093197.9904346</v>
      </c>
      <c r="AM78">
        <v>2255942249.3321781</v>
      </c>
      <c r="AN78">
        <v>2280575830.083374</v>
      </c>
      <c r="AO78">
        <v>2349495620.5902543</v>
      </c>
      <c r="AP78">
        <v>2659095101.1002641</v>
      </c>
      <c r="AQ78">
        <v>3310277926.5899715</v>
      </c>
      <c r="AR78">
        <v>3365711796.3820629</v>
      </c>
      <c r="AS78">
        <v>3429461495.4133463</v>
      </c>
      <c r="AT78">
        <v>3872459249.7463121</v>
      </c>
      <c r="AU78">
        <v>3873308389.3000631</v>
      </c>
      <c r="AV78">
        <v>4321655656.3317728</v>
      </c>
      <c r="AW78">
        <v>4574986536.9079103</v>
      </c>
      <c r="AX78">
        <v>4180866177.0394592</v>
      </c>
      <c r="AY78">
        <v>4486979198.3065977</v>
      </c>
      <c r="AZ78">
        <v>4819949975.1815147</v>
      </c>
      <c r="BA78">
        <v>5356344850.4941521</v>
      </c>
      <c r="BB78" s="3">
        <v>5459979416.6690836</v>
      </c>
      <c r="BC78">
        <f t="shared" si="5"/>
        <v>2.2519750905918168E-3</v>
      </c>
      <c r="BD78">
        <f t="shared" si="6"/>
        <v>0.22519750905918168</v>
      </c>
    </row>
    <row r="79" spans="1:56" x14ac:dyDescent="0.2">
      <c r="A79" t="s">
        <v>40</v>
      </c>
      <c r="B79" s="1" t="s">
        <v>150</v>
      </c>
      <c r="C79" t="s">
        <v>55</v>
      </c>
      <c r="D79" s="1" t="s">
        <v>30</v>
      </c>
      <c r="E79">
        <v>309405316.05895549</v>
      </c>
      <c r="F79">
        <v>335569088.71783251</v>
      </c>
      <c r="G79">
        <v>391669449.25347</v>
      </c>
      <c r="H79">
        <v>493237544.3529343</v>
      </c>
      <c r="I79">
        <v>613010958.14598978</v>
      </c>
      <c r="J79">
        <v>703378653.35002863</v>
      </c>
      <c r="K79">
        <v>775046377.59175241</v>
      </c>
      <c r="L79">
        <v>799029666.59134495</v>
      </c>
      <c r="M79">
        <v>804629876.77072299</v>
      </c>
      <c r="N79">
        <v>951900945.20028329</v>
      </c>
      <c r="O79">
        <v>1047924649.1177939</v>
      </c>
      <c r="P79">
        <v>1105495368.3814619</v>
      </c>
      <c r="Q79">
        <v>1108776010.2557468</v>
      </c>
      <c r="R79">
        <v>1165170625.6595893</v>
      </c>
      <c r="S79">
        <v>1074373735.4529109</v>
      </c>
      <c r="T79">
        <v>1009723326.3175235</v>
      </c>
      <c r="U79">
        <v>1186628778.5123618</v>
      </c>
      <c r="V79">
        <v>1344665270.6886528</v>
      </c>
      <c r="W79">
        <v>1414951854.0564411</v>
      </c>
      <c r="X79">
        <v>1450647019.205091</v>
      </c>
      <c r="Y79">
        <v>1506914407.8233078</v>
      </c>
      <c r="Z79">
        <v>2133693477.8841624</v>
      </c>
      <c r="AA79">
        <v>2164292208.1652822</v>
      </c>
      <c r="AB79">
        <v>1847350611.7245831</v>
      </c>
      <c r="AC79">
        <v>1944876755.0070808</v>
      </c>
      <c r="AD79">
        <v>2091731420.68923</v>
      </c>
      <c r="AE79">
        <v>2132081881.9139783</v>
      </c>
      <c r="AF79">
        <v>2072001066.821202</v>
      </c>
      <c r="AG79">
        <v>2032345831.8300474</v>
      </c>
      <c r="AH79">
        <v>1985924386.9144788</v>
      </c>
      <c r="AI79">
        <v>1779521109.912679</v>
      </c>
      <c r="AJ79">
        <v>1746064718.7916865</v>
      </c>
      <c r="AK79">
        <v>1777058592.9881246</v>
      </c>
      <c r="AL79">
        <v>2051147606.7368741</v>
      </c>
      <c r="AM79">
        <v>2362501023.2424917</v>
      </c>
      <c r="AN79">
        <v>2936019525.6024098</v>
      </c>
      <c r="AO79">
        <v>4008583967.925189</v>
      </c>
      <c r="AP79">
        <v>4328063511.1352434</v>
      </c>
      <c r="AQ79">
        <v>5138471610.1659803</v>
      </c>
      <c r="AR79">
        <v>4725200357.5562401</v>
      </c>
      <c r="AS79">
        <v>5628882266.3776665</v>
      </c>
      <c r="AT79">
        <v>6764635686.7934456</v>
      </c>
      <c r="AU79">
        <v>6728208836.2214279</v>
      </c>
      <c r="AV79">
        <v>7223063169.7274857</v>
      </c>
      <c r="AW79">
        <v>6592537781.8151789</v>
      </c>
      <c r="AX79">
        <v>6166857628.622117</v>
      </c>
      <c r="AY79">
        <v>6398744505.0812922</v>
      </c>
      <c r="AZ79">
        <v>6758390728.7173405</v>
      </c>
      <c r="BA79">
        <v>7049169770.8639908</v>
      </c>
      <c r="BB79" s="3">
        <v>7593752450.2054987</v>
      </c>
      <c r="BC79">
        <f t="shared" si="5"/>
        <v>3.1320523498266162E-3</v>
      </c>
      <c r="BD79">
        <f t="shared" si="6"/>
        <v>0.31320523498266162</v>
      </c>
    </row>
    <row r="80" spans="1:56" x14ac:dyDescent="0.2">
      <c r="A80" t="s">
        <v>40</v>
      </c>
      <c r="B80" s="1" t="s">
        <v>150</v>
      </c>
      <c r="C80" t="s">
        <v>94</v>
      </c>
      <c r="D80" s="1" t="s">
        <v>206</v>
      </c>
      <c r="E80">
        <v>290531621.26485056</v>
      </c>
      <c r="F80">
        <v>365386929.83511853</v>
      </c>
      <c r="G80">
        <v>406062874.25149703</v>
      </c>
      <c r="H80">
        <v>444281703.89356768</v>
      </c>
      <c r="I80">
        <v>548621017.59391344</v>
      </c>
      <c r="J80">
        <v>613220652.92891884</v>
      </c>
      <c r="K80">
        <v>670317634.17305589</v>
      </c>
      <c r="L80">
        <v>806290840.62465382</v>
      </c>
      <c r="M80">
        <v>949034016.83062696</v>
      </c>
      <c r="N80">
        <v>1058269065.9811482</v>
      </c>
      <c r="O80">
        <v>1237655461.1501045</v>
      </c>
      <c r="P80">
        <v>1237685691.9468334</v>
      </c>
      <c r="Q80">
        <v>1180104216.0113688</v>
      </c>
      <c r="R80">
        <v>1223186840.3132448</v>
      </c>
      <c r="S80">
        <v>1208008985.4252157</v>
      </c>
      <c r="T80">
        <v>1131347798.2665348</v>
      </c>
      <c r="U80">
        <v>1183654827.7900167</v>
      </c>
      <c r="V80">
        <v>1183094127.7674649</v>
      </c>
      <c r="W80">
        <v>1379924257.2131338</v>
      </c>
      <c r="X80">
        <v>1590215582.5330672</v>
      </c>
      <c r="Y80">
        <v>1880771556.3047383</v>
      </c>
      <c r="Z80">
        <v>2203545856.6689253</v>
      </c>
      <c r="AA80">
        <v>1799517081.5641217</v>
      </c>
      <c r="AB80">
        <v>2070636935.5864449</v>
      </c>
      <c r="AC80">
        <v>1181802596.0349801</v>
      </c>
      <c r="AD80">
        <v>1397457932.3069673</v>
      </c>
      <c r="AE80">
        <v>2281034131.3649278</v>
      </c>
      <c r="AF80">
        <v>2663234933.8976665</v>
      </c>
      <c r="AG80">
        <v>1750584265.2875352</v>
      </c>
      <c r="AH80">
        <v>1775921718.1053393</v>
      </c>
      <c r="AI80">
        <v>1743506531.3265195</v>
      </c>
      <c r="AJ80">
        <v>1716502862.2954042</v>
      </c>
      <c r="AK80">
        <v>3495748397.6302533</v>
      </c>
      <c r="AL80">
        <v>3208837077.2506866</v>
      </c>
      <c r="AM80">
        <v>3476094498.8751664</v>
      </c>
      <c r="AN80">
        <v>3655909664.1423011</v>
      </c>
      <c r="AO80">
        <v>3998020176.6736393</v>
      </c>
      <c r="AP80">
        <v>4432937045.7989683</v>
      </c>
      <c r="AQ80">
        <v>5321012192.3361855</v>
      </c>
      <c r="AR80">
        <v>6191127665.1963034</v>
      </c>
      <c r="AS80">
        <v>6959655570.8909817</v>
      </c>
      <c r="AT80">
        <v>8004000737.3071671</v>
      </c>
      <c r="AU80">
        <v>6028487928.8335085</v>
      </c>
      <c r="AV80">
        <v>5518880768.5795546</v>
      </c>
      <c r="AW80">
        <v>6047813437.3180437</v>
      </c>
      <c r="AX80">
        <v>6373212640.8460436</v>
      </c>
      <c r="AY80">
        <v>5433040159.8874664</v>
      </c>
      <c r="AZ80">
        <v>6303292264.1890526</v>
      </c>
      <c r="BA80">
        <v>6917301908.6275692</v>
      </c>
      <c r="BB80" s="3">
        <v>7666704427.0091467</v>
      </c>
      <c r="BC80">
        <f t="shared" si="5"/>
        <v>3.1621414805785911E-3</v>
      </c>
      <c r="BD80">
        <f t="shared" si="6"/>
        <v>0.31621414805785908</v>
      </c>
    </row>
    <row r="81" spans="1:56" x14ac:dyDescent="0.2">
      <c r="A81" t="s">
        <v>40</v>
      </c>
      <c r="B81" s="1" t="s">
        <v>150</v>
      </c>
      <c r="C81" t="s">
        <v>7</v>
      </c>
      <c r="D81" s="1" t="s">
        <v>124</v>
      </c>
      <c r="E81">
        <v>219900006</v>
      </c>
      <c r="F81">
        <v>222952578.19638079</v>
      </c>
      <c r="G81">
        <v>246457838.33668095</v>
      </c>
      <c r="H81">
        <v>290746157.14592123</v>
      </c>
      <c r="I81">
        <v>308458423.18385434</v>
      </c>
      <c r="J81">
        <v>571863295.74012244</v>
      </c>
      <c r="K81">
        <v>637754162.10109437</v>
      </c>
      <c r="L81">
        <v>746650558.55468953</v>
      </c>
      <c r="M81">
        <v>905709147.27018964</v>
      </c>
      <c r="N81">
        <v>1109346220.5288455</v>
      </c>
      <c r="O81">
        <v>1254765349.9318528</v>
      </c>
      <c r="P81">
        <v>1407062607.6321445</v>
      </c>
      <c r="Q81">
        <v>1407242640.2321084</v>
      </c>
      <c r="R81">
        <v>1479688125.8852017</v>
      </c>
      <c r="S81">
        <v>1587412957.2226286</v>
      </c>
      <c r="T81">
        <v>1715625839.1797299</v>
      </c>
      <c r="U81">
        <v>1944711061.3088801</v>
      </c>
      <c r="V81">
        <v>2157434025.1646729</v>
      </c>
      <c r="W81">
        <v>2395493877.5136466</v>
      </c>
      <c r="X81">
        <v>2405021932.8999739</v>
      </c>
      <c r="Y81">
        <v>2550185618.147737</v>
      </c>
      <c r="Z81">
        <v>1911600969.7661154</v>
      </c>
      <c r="AA81">
        <v>2029026704.0270691</v>
      </c>
      <c r="AB81">
        <v>1971525998.8768487</v>
      </c>
      <c r="AC81">
        <v>753636370.4545455</v>
      </c>
      <c r="AD81">
        <v>1293535010.9446747</v>
      </c>
      <c r="AE81">
        <v>1382334879.4081221</v>
      </c>
      <c r="AF81">
        <v>1851558301.7001967</v>
      </c>
      <c r="AG81">
        <v>1989343495.2184355</v>
      </c>
      <c r="AH81">
        <v>1817654508.1644442</v>
      </c>
      <c r="AI81">
        <v>1734938652.2116461</v>
      </c>
      <c r="AJ81">
        <v>1674685248.1952832</v>
      </c>
      <c r="AK81">
        <v>1677552332.3962293</v>
      </c>
      <c r="AL81">
        <v>1846198770.5870867</v>
      </c>
      <c r="AM81">
        <v>2088961968.9357851</v>
      </c>
      <c r="AN81">
        <v>2581313485.6852341</v>
      </c>
      <c r="AO81">
        <v>3330198838.0496073</v>
      </c>
      <c r="AP81">
        <v>4083515097.2200637</v>
      </c>
      <c r="AQ81">
        <v>5198063010.8474245</v>
      </c>
      <c r="AR81">
        <v>5694132465.7348394</v>
      </c>
      <c r="AS81">
        <v>6147525366.9459124</v>
      </c>
      <c r="AT81">
        <v>6912074082.1563644</v>
      </c>
      <c r="AU81">
        <v>7687521844.1429853</v>
      </c>
      <c r="AV81">
        <v>7851127991.6367168</v>
      </c>
      <c r="AW81">
        <v>8279481014.9917498</v>
      </c>
      <c r="AX81">
        <v>8582588882.6098871</v>
      </c>
      <c r="AY81">
        <v>8734161827.5735264</v>
      </c>
      <c r="AZ81">
        <v>9253098954.2776852</v>
      </c>
      <c r="BA81">
        <v>9627720629.7052231</v>
      </c>
      <c r="BB81" s="3">
        <v>10122472590.172041</v>
      </c>
      <c r="BC81">
        <f t="shared" si="5"/>
        <v>4.1750260190857149E-3</v>
      </c>
      <c r="BD81">
        <f t="shared" si="6"/>
        <v>0.41750260190857147</v>
      </c>
    </row>
    <row r="82" spans="1:56" x14ac:dyDescent="0.2">
      <c r="A82" t="s">
        <v>40</v>
      </c>
      <c r="B82" s="1" t="s">
        <v>150</v>
      </c>
      <c r="C82" t="s">
        <v>237</v>
      </c>
      <c r="D82" s="1" t="s">
        <v>61</v>
      </c>
      <c r="E82">
        <v>274960699.85859478</v>
      </c>
      <c r="F82">
        <v>322128019.3235988</v>
      </c>
      <c r="G82">
        <v>410669262.89800918</v>
      </c>
      <c r="H82">
        <v>541973362.48106313</v>
      </c>
      <c r="I82">
        <v>585364635.35480368</v>
      </c>
      <c r="J82">
        <v>767102679.01868987</v>
      </c>
      <c r="K82">
        <v>754549600.54805243</v>
      </c>
      <c r="L82">
        <v>765224030.63647711</v>
      </c>
      <c r="M82">
        <v>878771771.29088259</v>
      </c>
      <c r="N82">
        <v>1198749665.9505324</v>
      </c>
      <c r="O82">
        <v>1705796849.5465925</v>
      </c>
      <c r="P82">
        <v>1993512325.9230595</v>
      </c>
      <c r="Q82">
        <v>2160640566.5395322</v>
      </c>
      <c r="R82">
        <v>2097274289.6152704</v>
      </c>
      <c r="S82">
        <v>2193581366.4072566</v>
      </c>
      <c r="T82">
        <v>2160872541.418901</v>
      </c>
      <c r="U82">
        <v>1849268214.6818063</v>
      </c>
      <c r="V82">
        <v>2297753649.2796235</v>
      </c>
      <c r="W82">
        <v>2212536313.3347592</v>
      </c>
      <c r="X82">
        <v>2389593021.9486785</v>
      </c>
      <c r="Y82">
        <v>2798746050.582284</v>
      </c>
      <c r="Z82">
        <v>2724853592.7338185</v>
      </c>
      <c r="AA82">
        <v>2933222714.1150575</v>
      </c>
      <c r="AB82">
        <v>1918970032.4086547</v>
      </c>
      <c r="AC82">
        <v>1769365425.0405302</v>
      </c>
      <c r="AD82">
        <v>2116003977.9752877</v>
      </c>
      <c r="AE82">
        <v>2540697688.0569811</v>
      </c>
      <c r="AF82">
        <v>2322718991.2645755</v>
      </c>
      <c r="AG82">
        <v>1949481296.607621</v>
      </c>
      <c r="AH82">
        <v>2353909563.9412174</v>
      </c>
      <c r="AI82">
        <v>3219910550.3933206</v>
      </c>
      <c r="AJ82">
        <v>2794259783.0809703</v>
      </c>
      <c r="AK82">
        <v>3019993738.7749176</v>
      </c>
      <c r="AL82">
        <v>3495868808.0512004</v>
      </c>
      <c r="AM82">
        <v>4648628921.3696852</v>
      </c>
      <c r="AN82">
        <v>6087003176.1162424</v>
      </c>
      <c r="AO82">
        <v>7731261310.9332161</v>
      </c>
      <c r="AP82">
        <v>8394688284.0622387</v>
      </c>
      <c r="AQ82">
        <v>11859013280.995111</v>
      </c>
      <c r="AR82">
        <v>9593537550.7506256</v>
      </c>
      <c r="AS82">
        <v>12019594809.398571</v>
      </c>
      <c r="AT82">
        <v>14444509755.572748</v>
      </c>
      <c r="AU82">
        <v>13677147848.337196</v>
      </c>
      <c r="AV82">
        <v>14089855509.095369</v>
      </c>
      <c r="AW82">
        <v>14196322768.291224</v>
      </c>
      <c r="AX82">
        <v>8556594871.1772795</v>
      </c>
      <c r="AY82">
        <v>9041986778.3902149</v>
      </c>
      <c r="AZ82">
        <v>9035182061.9653568</v>
      </c>
      <c r="BA82">
        <v>11662700148.079067</v>
      </c>
      <c r="BB82" s="3">
        <v>10820591130.734873</v>
      </c>
      <c r="BC82">
        <f t="shared" si="5"/>
        <v>4.4629658524902357E-3</v>
      </c>
      <c r="BD82">
        <f t="shared" si="6"/>
        <v>0.44629658524902355</v>
      </c>
    </row>
    <row r="83" spans="1:56" x14ac:dyDescent="0.2">
      <c r="A83" t="s">
        <v>40</v>
      </c>
      <c r="B83" s="1" t="s">
        <v>150</v>
      </c>
      <c r="C83" t="s">
        <v>41</v>
      </c>
      <c r="D83" s="1" t="s">
        <v>202</v>
      </c>
      <c r="E83">
        <v>66331428.571428575</v>
      </c>
      <c r="F83">
        <v>64946954.756797999</v>
      </c>
      <c r="G83">
        <v>65429198.23870796</v>
      </c>
      <c r="H83">
        <v>81203226.913834542</v>
      </c>
      <c r="I83">
        <v>94159862.707369089</v>
      </c>
      <c r="J83">
        <v>104295643.38843696</v>
      </c>
      <c r="K83">
        <v>103653049.93796988</v>
      </c>
      <c r="L83">
        <v>103987520.07582739</v>
      </c>
      <c r="M83" t="s">
        <v>96</v>
      </c>
      <c r="N83" t="s">
        <v>96</v>
      </c>
      <c r="O83">
        <v>50642880.773750342</v>
      </c>
      <c r="P83">
        <v>36731422.84569139</v>
      </c>
      <c r="Q83">
        <v>44294647.733478971</v>
      </c>
      <c r="R83">
        <v>44442456.947639965</v>
      </c>
      <c r="S83">
        <v>50320914.406568795</v>
      </c>
      <c r="T83">
        <v>62118564.849542476</v>
      </c>
      <c r="U83">
        <v>76407396.755296394</v>
      </c>
      <c r="V83">
        <v>93345847.727032259</v>
      </c>
      <c r="W83">
        <v>100534663.29492673</v>
      </c>
      <c r="X83">
        <v>88265974.584360346</v>
      </c>
      <c r="Y83">
        <v>112119406.5483309</v>
      </c>
      <c r="Z83">
        <v>110906032.07507509</v>
      </c>
      <c r="AA83">
        <v>134707184.35554105</v>
      </c>
      <c r="AB83">
        <v>136047896.15577763</v>
      </c>
      <c r="AC83">
        <v>100807001.81392558</v>
      </c>
      <c r="AD83">
        <v>141853368.25681502</v>
      </c>
      <c r="AE83">
        <v>232463036.4357591</v>
      </c>
      <c r="AF83">
        <v>442337849.4743771</v>
      </c>
      <c r="AG83">
        <v>370687618.71732569</v>
      </c>
      <c r="AH83">
        <v>621117885.66850269</v>
      </c>
      <c r="AI83">
        <v>1045998496.4387157</v>
      </c>
      <c r="AJ83">
        <v>1461139022.0295386</v>
      </c>
      <c r="AK83">
        <v>1806742742.2731121</v>
      </c>
      <c r="AL83">
        <v>2484745935.0932889</v>
      </c>
      <c r="AM83">
        <v>4410764338.667325</v>
      </c>
      <c r="AN83">
        <v>8217369092.6522388</v>
      </c>
      <c r="AO83">
        <v>10086528698.86043</v>
      </c>
      <c r="AP83">
        <v>13071718758.737305</v>
      </c>
      <c r="AQ83">
        <v>19749893536.320362</v>
      </c>
      <c r="AR83">
        <v>15027795173.218706</v>
      </c>
      <c r="AS83">
        <v>16314442183.347706</v>
      </c>
      <c r="AT83">
        <v>21357344847.496624</v>
      </c>
      <c r="AU83">
        <v>22388345810.246586</v>
      </c>
      <c r="AV83">
        <v>21948835350.342457</v>
      </c>
      <c r="AW83">
        <v>21765454404.420959</v>
      </c>
      <c r="AX83">
        <v>13185496836.412403</v>
      </c>
      <c r="AY83">
        <v>11240809132.414543</v>
      </c>
      <c r="AZ83">
        <v>12200914929.596094</v>
      </c>
      <c r="BA83">
        <v>13278488567.305761</v>
      </c>
      <c r="BB83" s="3">
        <v>11026774945.341526</v>
      </c>
      <c r="BC83">
        <f t="shared" si="5"/>
        <v>4.5480066153106655E-3</v>
      </c>
      <c r="BD83">
        <f t="shared" si="6"/>
        <v>0.45480066153106657</v>
      </c>
    </row>
    <row r="84" spans="1:56" x14ac:dyDescent="0.2">
      <c r="A84" t="s">
        <v>40</v>
      </c>
      <c r="B84" s="1" t="s">
        <v>150</v>
      </c>
      <c r="C84" t="s">
        <v>232</v>
      </c>
      <c r="D84" s="1" t="s">
        <v>154</v>
      </c>
      <c r="E84">
        <v>469266736.60517704</v>
      </c>
      <c r="F84">
        <v>501866730.72256112</v>
      </c>
      <c r="G84">
        <v>585427545.72371233</v>
      </c>
      <c r="H84">
        <v>647199482.82806075</v>
      </c>
      <c r="I84">
        <v>652532796.06670272</v>
      </c>
      <c r="J84">
        <v>864602103.30315053</v>
      </c>
      <c r="K84">
        <v>866044961.04820538</v>
      </c>
      <c r="L84">
        <v>935360466.35139692</v>
      </c>
      <c r="M84">
        <v>1113920122.6121171</v>
      </c>
      <c r="N84">
        <v>1004316495.1116463</v>
      </c>
      <c r="O84">
        <v>1033002401.8254578</v>
      </c>
      <c r="P84">
        <v>876937559.72503793</v>
      </c>
      <c r="Q84">
        <v>834369860.42729187</v>
      </c>
      <c r="R84">
        <v>832415805.9563266</v>
      </c>
      <c r="S84">
        <v>919103735.32292092</v>
      </c>
      <c r="T84">
        <v>1033069709.9950732</v>
      </c>
      <c r="U84">
        <v>1067828247.2357662</v>
      </c>
      <c r="V84">
        <v>1163426850.6501517</v>
      </c>
      <c r="W84">
        <v>1482597298.8871794</v>
      </c>
      <c r="X84">
        <v>1433686309.8364234</v>
      </c>
      <c r="Y84">
        <v>1738605558.0543175</v>
      </c>
      <c r="Z84">
        <v>1877138041.6430795</v>
      </c>
      <c r="AA84">
        <v>1881847676.8075171</v>
      </c>
      <c r="AB84">
        <v>1463251055.4006779</v>
      </c>
      <c r="AC84">
        <v>1179837954.721925</v>
      </c>
      <c r="AD84">
        <v>1445919969.8927214</v>
      </c>
      <c r="AE84">
        <v>1607345450.0457823</v>
      </c>
      <c r="AF84">
        <v>1544689502.8247154</v>
      </c>
      <c r="AG84">
        <v>1744794457.276001</v>
      </c>
      <c r="AH84">
        <v>1534673583.2487004</v>
      </c>
      <c r="AI84">
        <v>1385058161.7674632</v>
      </c>
      <c r="AJ84">
        <v>1709347793.3287272</v>
      </c>
      <c r="AK84">
        <v>1987622279.114625</v>
      </c>
      <c r="AL84">
        <v>2736666515.8293967</v>
      </c>
      <c r="AM84">
        <v>4414929219.9964867</v>
      </c>
      <c r="AN84">
        <v>6646663561.2656012</v>
      </c>
      <c r="AO84">
        <v>7422102655.9883242</v>
      </c>
      <c r="AP84">
        <v>8638711442.7704983</v>
      </c>
      <c r="AQ84">
        <v>10351932604.415358</v>
      </c>
      <c r="AR84">
        <v>9253484108.4970055</v>
      </c>
      <c r="AS84">
        <v>10668102734.813232</v>
      </c>
      <c r="AT84">
        <v>12172309522.617151</v>
      </c>
      <c r="AU84">
        <v>12367363677.619883</v>
      </c>
      <c r="AV84">
        <v>12953535495.878109</v>
      </c>
      <c r="AW84">
        <v>13940768065.606321</v>
      </c>
      <c r="AX84">
        <v>10950392219.910397</v>
      </c>
      <c r="AY84">
        <v>10097778353.765135</v>
      </c>
      <c r="AZ84">
        <v>10000395242.14566</v>
      </c>
      <c r="BA84">
        <v>11239167048.491619</v>
      </c>
      <c r="BB84" s="3">
        <v>11314951342.780729</v>
      </c>
      <c r="BC84">
        <f t="shared" si="5"/>
        <v>4.6668653177351308E-3</v>
      </c>
      <c r="BD84">
        <f t="shared" si="6"/>
        <v>0.4666865317735131</v>
      </c>
    </row>
    <row r="85" spans="1:56" x14ac:dyDescent="0.2">
      <c r="A85" t="s">
        <v>40</v>
      </c>
      <c r="B85" s="1" t="s">
        <v>150</v>
      </c>
      <c r="C85" t="s">
        <v>222</v>
      </c>
      <c r="D85" s="1" t="s">
        <v>242</v>
      </c>
      <c r="E85" t="s">
        <v>96</v>
      </c>
      <c r="F85" t="s">
        <v>96</v>
      </c>
      <c r="G85" t="s">
        <v>96</v>
      </c>
      <c r="H85" t="s">
        <v>96</v>
      </c>
      <c r="I85" t="s">
        <v>96</v>
      </c>
      <c r="J85" t="s">
        <v>96</v>
      </c>
      <c r="K85" t="s">
        <v>96</v>
      </c>
      <c r="L85" t="s">
        <v>96</v>
      </c>
      <c r="M85" t="s">
        <v>96</v>
      </c>
      <c r="N85" t="s">
        <v>96</v>
      </c>
      <c r="O85">
        <v>2422096074.584579</v>
      </c>
      <c r="P85">
        <v>2246757386.4629669</v>
      </c>
      <c r="Q85">
        <v>2116069373.7687881</v>
      </c>
      <c r="R85">
        <v>2293990996.4711332</v>
      </c>
      <c r="S85">
        <v>1947967886.463892</v>
      </c>
      <c r="T85">
        <v>1605911706.0063848</v>
      </c>
      <c r="U85">
        <v>1806223061.2946389</v>
      </c>
      <c r="V85">
        <v>2296378834.8614931</v>
      </c>
      <c r="W85">
        <v>2491412335.7839236</v>
      </c>
      <c r="X85">
        <v>2531519951.4229536</v>
      </c>
      <c r="Y85">
        <v>2785764518.0184479</v>
      </c>
      <c r="Z85">
        <v>2992650454.4960709</v>
      </c>
      <c r="AA85">
        <v>3424733520.336606</v>
      </c>
      <c r="AB85">
        <v>3218475900.4804602</v>
      </c>
      <c r="AC85">
        <v>3636645995.2686715</v>
      </c>
      <c r="AD85">
        <v>3942478205.729095</v>
      </c>
      <c r="AE85">
        <v>3945340776.4054618</v>
      </c>
      <c r="AF85">
        <v>4102648719.6180558</v>
      </c>
      <c r="AG85">
        <v>3826527630.5555053</v>
      </c>
      <c r="AH85">
        <v>3818954447.9908342</v>
      </c>
      <c r="AI85">
        <v>3833993702.9885588</v>
      </c>
      <c r="AJ85">
        <v>3476452446.2203226</v>
      </c>
      <c r="AK85">
        <v>3275669889.09655</v>
      </c>
      <c r="AL85">
        <v>4811994024.8787127</v>
      </c>
      <c r="AM85">
        <v>6480441754.261034</v>
      </c>
      <c r="AN85">
        <v>7121391945.6543961</v>
      </c>
      <c r="AO85">
        <v>7835043624.0124054</v>
      </c>
      <c r="AP85">
        <v>8740865600.2498093</v>
      </c>
      <c r="AQ85">
        <v>8486721916.912797</v>
      </c>
      <c r="AR85">
        <v>8876191120.7618885</v>
      </c>
      <c r="AS85">
        <v>11268186636.290464</v>
      </c>
      <c r="AT85">
        <v>12343501808.219179</v>
      </c>
      <c r="AU85">
        <v>13042007432.448925</v>
      </c>
      <c r="AV85">
        <v>12011207761.971672</v>
      </c>
      <c r="AW85">
        <v>12356482878.196791</v>
      </c>
      <c r="AX85">
        <v>11272143550.25268</v>
      </c>
      <c r="AY85">
        <v>10665634660.88328</v>
      </c>
      <c r="AZ85">
        <v>12741746433.671553</v>
      </c>
      <c r="BA85">
        <v>13454211124.460665</v>
      </c>
      <c r="BB85" s="3">
        <v>12366527719.332245</v>
      </c>
      <c r="BC85">
        <f t="shared" si="5"/>
        <v>5.1005892615688803E-3</v>
      </c>
      <c r="BD85">
        <f t="shared" si="6"/>
        <v>0.51005892615688797</v>
      </c>
    </row>
    <row r="86" spans="1:56" x14ac:dyDescent="0.2">
      <c r="A86" t="s">
        <v>40</v>
      </c>
      <c r="B86" s="1" t="s">
        <v>150</v>
      </c>
      <c r="C86" t="s">
        <v>136</v>
      </c>
      <c r="D86" s="1" t="s">
        <v>234</v>
      </c>
      <c r="E86">
        <v>649916708.24241841</v>
      </c>
      <c r="F86">
        <v>693573595.32097483</v>
      </c>
      <c r="G86">
        <v>742779740.39351249</v>
      </c>
      <c r="H86">
        <v>946385033.01191807</v>
      </c>
      <c r="I86">
        <v>1026136974.4753634</v>
      </c>
      <c r="J86">
        <v>1048690933.2102733</v>
      </c>
      <c r="K86">
        <v>1064517574.5604215</v>
      </c>
      <c r="L86">
        <v>1291457973.1251707</v>
      </c>
      <c r="M86">
        <v>1774365275.1822577</v>
      </c>
      <c r="N86">
        <v>2109278101.9887025</v>
      </c>
      <c r="O86">
        <v>2508524186.4335222</v>
      </c>
      <c r="P86">
        <v>2170893038.9005322</v>
      </c>
      <c r="Q86">
        <v>2017611927.4037049</v>
      </c>
      <c r="R86">
        <v>1803099731.5425675</v>
      </c>
      <c r="S86">
        <v>1461243212.4281421</v>
      </c>
      <c r="T86">
        <v>1440581533.7563968</v>
      </c>
      <c r="U86">
        <v>1904097020.2933302</v>
      </c>
      <c r="V86">
        <v>2233005822.5853357</v>
      </c>
      <c r="W86">
        <v>2280356338.2286682</v>
      </c>
      <c r="X86">
        <v>2179567107.5015917</v>
      </c>
      <c r="Y86">
        <v>3536335227.7475133</v>
      </c>
      <c r="Z86">
        <v>3309124415.9572134</v>
      </c>
      <c r="AA86">
        <v>3411197113.0197458</v>
      </c>
      <c r="AB86">
        <v>2225270607.5781193</v>
      </c>
      <c r="AC86">
        <v>1947256690.5503504</v>
      </c>
      <c r="AD86">
        <v>2313555921.0447235</v>
      </c>
      <c r="AE86">
        <v>2417146610.9825702</v>
      </c>
      <c r="AF86">
        <v>2297228092.4783792</v>
      </c>
      <c r="AG86">
        <v>2625049701.8569989</v>
      </c>
      <c r="AH86">
        <v>2520868602.6989479</v>
      </c>
      <c r="AI86">
        <v>2238259710.7516079</v>
      </c>
      <c r="AJ86">
        <v>2445079043.597301</v>
      </c>
      <c r="AK86">
        <v>2768787376.6012106</v>
      </c>
      <c r="AL86">
        <v>3387804102.4755149</v>
      </c>
      <c r="AM86">
        <v>3742134213.0229754</v>
      </c>
      <c r="AN86">
        <v>4374677876.8232613</v>
      </c>
      <c r="AO86">
        <v>4743059572.1739616</v>
      </c>
      <c r="AP86">
        <v>5694717110.5947666</v>
      </c>
      <c r="AQ86">
        <v>7220003603.1284132</v>
      </c>
      <c r="AR86">
        <v>7278718280.0517502</v>
      </c>
      <c r="AS86">
        <v>7792421015.5206585</v>
      </c>
      <c r="AT86">
        <v>8701085756.2274876</v>
      </c>
      <c r="AU86">
        <v>9366515965.1737366</v>
      </c>
      <c r="AV86">
        <v>10156855203.750921</v>
      </c>
      <c r="AW86">
        <v>10815312544.111773</v>
      </c>
      <c r="AX86">
        <v>9667589437.2790871</v>
      </c>
      <c r="AY86">
        <v>10284627189.649172</v>
      </c>
      <c r="AZ86">
        <v>11166063886.85552</v>
      </c>
      <c r="BA86">
        <v>12826750567.185858</v>
      </c>
      <c r="BB86" s="3">
        <v>12928145120.029604</v>
      </c>
      <c r="BC86">
        <f t="shared" si="5"/>
        <v>5.3322290353292274E-3</v>
      </c>
      <c r="BD86">
        <f t="shared" si="6"/>
        <v>0.53322290353292279</v>
      </c>
    </row>
    <row r="87" spans="1:56" x14ac:dyDescent="0.2">
      <c r="A87" t="s">
        <v>40</v>
      </c>
      <c r="B87" s="1" t="s">
        <v>150</v>
      </c>
      <c r="C87" t="s">
        <v>190</v>
      </c>
      <c r="D87" s="1" t="s">
        <v>78</v>
      </c>
      <c r="E87" t="s">
        <v>96</v>
      </c>
      <c r="F87" t="s">
        <v>96</v>
      </c>
      <c r="G87" t="s">
        <v>96</v>
      </c>
      <c r="H87" t="s">
        <v>96</v>
      </c>
      <c r="I87" t="s">
        <v>96</v>
      </c>
      <c r="J87" t="s">
        <v>96</v>
      </c>
      <c r="K87" t="s">
        <v>96</v>
      </c>
      <c r="L87" t="s">
        <v>96</v>
      </c>
      <c r="M87" t="s">
        <v>96</v>
      </c>
      <c r="N87" t="s">
        <v>96</v>
      </c>
      <c r="O87" t="s">
        <v>96</v>
      </c>
      <c r="P87" t="s">
        <v>96</v>
      </c>
      <c r="Q87" t="s">
        <v>96</v>
      </c>
      <c r="R87" t="s">
        <v>96</v>
      </c>
      <c r="S87" t="s">
        <v>96</v>
      </c>
      <c r="T87" t="s">
        <v>96</v>
      </c>
      <c r="U87">
        <v>1922600899.3843303</v>
      </c>
      <c r="V87">
        <v>2041538057.0288842</v>
      </c>
      <c r="W87">
        <v>2384295763.7252836</v>
      </c>
      <c r="X87">
        <v>2432029380.4368639</v>
      </c>
      <c r="Y87">
        <v>2666616176.9160857</v>
      </c>
      <c r="Z87">
        <v>3014890569.040987</v>
      </c>
      <c r="AA87">
        <v>3284625277.1618624</v>
      </c>
      <c r="AB87">
        <v>3279063317.6347461</v>
      </c>
      <c r="AC87">
        <v>3383218922.7933645</v>
      </c>
      <c r="AD87">
        <v>3693753379.0599155</v>
      </c>
      <c r="AE87">
        <v>3869032270.9163346</v>
      </c>
      <c r="AF87">
        <v>3783788551.0818954</v>
      </c>
      <c r="AG87">
        <v>3588376057.0153608</v>
      </c>
      <c r="AH87">
        <v>3461282293.6462374</v>
      </c>
      <c r="AI87">
        <v>2995360969.1619868</v>
      </c>
      <c r="AJ87">
        <v>2833442750.4363899</v>
      </c>
      <c r="AK87">
        <v>2949637039.0442357</v>
      </c>
      <c r="AL87">
        <v>3446442218.8982892</v>
      </c>
      <c r="AM87">
        <v>3666349049.4264107</v>
      </c>
      <c r="AN87">
        <v>2937071767.2557559</v>
      </c>
      <c r="AO87">
        <v>4220019242.74824</v>
      </c>
      <c r="AP87">
        <v>6281917655.9024916</v>
      </c>
      <c r="AQ87">
        <v>6964179193.8441763</v>
      </c>
      <c r="AR87">
        <v>6716904568.7648153</v>
      </c>
      <c r="AS87">
        <v>6853467857.6112661</v>
      </c>
      <c r="AT87">
        <v>6785137172.7705755</v>
      </c>
      <c r="AU87">
        <v>7638045254.4286442</v>
      </c>
      <c r="AV87">
        <v>8376613843.2726545</v>
      </c>
      <c r="AW87">
        <v>8778473614.5472736</v>
      </c>
      <c r="AX87">
        <v>8794202443.6736622</v>
      </c>
      <c r="AY87">
        <v>8603884845.3915882</v>
      </c>
      <c r="AZ87">
        <v>10336634798.759291</v>
      </c>
      <c r="BA87">
        <v>12207116729.07777</v>
      </c>
      <c r="BB87" s="3">
        <v>13590281808.692785</v>
      </c>
      <c r="BC87">
        <f t="shared" si="5"/>
        <v>5.6053281105535998E-3</v>
      </c>
      <c r="BD87">
        <f t="shared" si="6"/>
        <v>0.56053281105536001</v>
      </c>
    </row>
    <row r="88" spans="1:56" x14ac:dyDescent="0.2">
      <c r="A88" t="s">
        <v>40</v>
      </c>
      <c r="B88" s="1" t="s">
        <v>150</v>
      </c>
      <c r="C88" t="s">
        <v>195</v>
      </c>
      <c r="D88" s="1" t="s">
        <v>86</v>
      </c>
      <c r="E88">
        <v>1111859569.7715023</v>
      </c>
      <c r="F88">
        <v>1199507629.9917893</v>
      </c>
      <c r="G88">
        <v>1341590681.5851088</v>
      </c>
      <c r="H88">
        <v>1653062347.3625412</v>
      </c>
      <c r="I88">
        <v>1917508190.0468938</v>
      </c>
      <c r="J88">
        <v>2283049233.2875834</v>
      </c>
      <c r="K88">
        <v>2181844193.9254036</v>
      </c>
      <c r="L88">
        <v>2358930406.4289637</v>
      </c>
      <c r="M88">
        <v>2669755115.5056915</v>
      </c>
      <c r="N88">
        <v>3463565881.4248624</v>
      </c>
      <c r="O88">
        <v>5201818349.0028162</v>
      </c>
      <c r="P88">
        <v>4759333969.8514061</v>
      </c>
      <c r="Q88">
        <v>4784977348.9704227</v>
      </c>
      <c r="R88">
        <v>4686457013.0576963</v>
      </c>
      <c r="S88">
        <v>3905938480.8235168</v>
      </c>
      <c r="T88">
        <v>3802557894.906136</v>
      </c>
      <c r="U88">
        <v>4347989798.834363</v>
      </c>
      <c r="V88">
        <v>3212900560.8099141</v>
      </c>
      <c r="W88">
        <v>3189456961.2797194</v>
      </c>
      <c r="X88">
        <v>3175638332.5404015</v>
      </c>
      <c r="Y88">
        <v>3931334870.7496405</v>
      </c>
      <c r="Z88">
        <v>3254713056.0217071</v>
      </c>
      <c r="AA88">
        <v>3714967007.1860199</v>
      </c>
      <c r="AB88">
        <v>4063298919.2868047</v>
      </c>
      <c r="AC88">
        <v>3522226902.7586145</v>
      </c>
      <c r="AD88">
        <v>3838101052.212316</v>
      </c>
      <c r="AE88">
        <v>4931861239.0786438</v>
      </c>
      <c r="AF88">
        <v>4262965281.5835986</v>
      </c>
      <c r="AG88">
        <v>4401967499.2559357</v>
      </c>
      <c r="AH88">
        <v>4277903780.2913055</v>
      </c>
      <c r="AI88">
        <v>4629247090.9781647</v>
      </c>
      <c r="AJ88">
        <v>5438332738.1037302</v>
      </c>
      <c r="AK88">
        <v>5351701534.1580076</v>
      </c>
      <c r="AL88">
        <v>6372498719.8461285</v>
      </c>
      <c r="AM88">
        <v>5064732715.7261515</v>
      </c>
      <c r="AN88">
        <v>5859269849.1452274</v>
      </c>
      <c r="AO88">
        <v>6395712392.2368174</v>
      </c>
      <c r="AP88">
        <v>8524620739.2407417</v>
      </c>
      <c r="AQ88">
        <v>10725137477.999506</v>
      </c>
      <c r="AR88">
        <v>9616879920.5073395</v>
      </c>
      <c r="AS88">
        <v>9982711030.2638798</v>
      </c>
      <c r="AT88">
        <v>11551821062.33342</v>
      </c>
      <c r="AU88">
        <v>11578978052.878889</v>
      </c>
      <c r="AV88">
        <v>12423557906.918175</v>
      </c>
      <c r="AW88">
        <v>12522959157.229525</v>
      </c>
      <c r="AX88">
        <v>11323023786.569822</v>
      </c>
      <c r="AY88">
        <v>11848615018.413752</v>
      </c>
      <c r="AZ88">
        <v>13176313233.197802</v>
      </c>
      <c r="BA88">
        <v>13853433947.62405</v>
      </c>
      <c r="BB88" s="3">
        <v>14083906356.61797</v>
      </c>
      <c r="BC88">
        <f t="shared" si="5"/>
        <v>5.8089241502453249E-3</v>
      </c>
      <c r="BD88">
        <f t="shared" si="6"/>
        <v>0.58089241502453248</v>
      </c>
    </row>
    <row r="89" spans="1:56" x14ac:dyDescent="0.2">
      <c r="A89" t="s">
        <v>40</v>
      </c>
      <c r="B89" s="1" t="s">
        <v>150</v>
      </c>
      <c r="C89" t="s">
        <v>12</v>
      </c>
      <c r="D89" s="1" t="s">
        <v>57</v>
      </c>
      <c r="E89" t="s">
        <v>96</v>
      </c>
      <c r="F89" t="s">
        <v>96</v>
      </c>
      <c r="G89" t="s">
        <v>96</v>
      </c>
      <c r="H89" t="s">
        <v>96</v>
      </c>
      <c r="I89" t="s">
        <v>96</v>
      </c>
      <c r="J89" t="s">
        <v>96</v>
      </c>
      <c r="K89">
        <v>704033525.40597177</v>
      </c>
      <c r="L89">
        <v>823634464.91002357</v>
      </c>
      <c r="M89">
        <v>1015365145.2955399</v>
      </c>
      <c r="N89">
        <v>1211141231.11555</v>
      </c>
      <c r="O89">
        <v>1131788191.507359</v>
      </c>
      <c r="P89">
        <v>1142393554.5235829</v>
      </c>
      <c r="Q89">
        <v>1078408829.6160035</v>
      </c>
      <c r="R89">
        <v>1090276947.2587178</v>
      </c>
      <c r="S89">
        <v>1040557089.3386376</v>
      </c>
      <c r="T89">
        <v>1076121094.3823862</v>
      </c>
      <c r="U89">
        <v>1462900255.450603</v>
      </c>
      <c r="V89">
        <v>1880852914.2271435</v>
      </c>
      <c r="W89">
        <v>2134517067.6529467</v>
      </c>
      <c r="X89">
        <v>2181930254.8230143</v>
      </c>
      <c r="Y89">
        <v>2653480001.3455782</v>
      </c>
      <c r="Z89">
        <v>2856890680.6028504</v>
      </c>
      <c r="AA89">
        <v>3224267547.8050785</v>
      </c>
      <c r="AB89">
        <v>3263368410.0181322</v>
      </c>
      <c r="AC89">
        <v>3558137040.3777199</v>
      </c>
      <c r="AD89">
        <v>4040345933.2923059</v>
      </c>
      <c r="AE89">
        <v>4421943910.4974899</v>
      </c>
      <c r="AF89">
        <v>4187367601.7343144</v>
      </c>
      <c r="AG89">
        <v>4169664285.3868051</v>
      </c>
      <c r="AH89">
        <v>4343710332.8065815</v>
      </c>
      <c r="AI89">
        <v>4663313620.017066</v>
      </c>
      <c r="AJ89">
        <v>4613630622.7750063</v>
      </c>
      <c r="AK89">
        <v>4841310239.6368732</v>
      </c>
      <c r="AL89">
        <v>5816553826.8551874</v>
      </c>
      <c r="AM89">
        <v>6578844486.0628757</v>
      </c>
      <c r="AN89">
        <v>6488750452.6006737</v>
      </c>
      <c r="AO89">
        <v>7028803365.7015085</v>
      </c>
      <c r="AP89">
        <v>8150138757.1574097</v>
      </c>
      <c r="AQ89">
        <v>9990370016.3077087</v>
      </c>
      <c r="AR89">
        <v>9128843109.1558762</v>
      </c>
      <c r="AS89">
        <v>10003670690.349657</v>
      </c>
      <c r="AT89">
        <v>11518393367.240299</v>
      </c>
      <c r="AU89">
        <v>11668685524.126455</v>
      </c>
      <c r="AV89">
        <v>12129642296.442507</v>
      </c>
      <c r="AW89">
        <v>12803445933.589361</v>
      </c>
      <c r="AX89">
        <v>11692287066.381035</v>
      </c>
      <c r="AY89">
        <v>12232463655.57272</v>
      </c>
      <c r="AZ89">
        <v>13259351418.445887</v>
      </c>
      <c r="BA89">
        <v>14181803715.403837</v>
      </c>
      <c r="BB89" s="3">
        <v>14180444557.204674</v>
      </c>
      <c r="BC89">
        <f t="shared" si="5"/>
        <v>5.8487414474219582E-3</v>
      </c>
      <c r="BD89">
        <f t="shared" si="6"/>
        <v>0.58487414474219579</v>
      </c>
    </row>
    <row r="90" spans="1:56" x14ac:dyDescent="0.2">
      <c r="A90" t="s">
        <v>40</v>
      </c>
      <c r="B90" s="1" t="s">
        <v>150</v>
      </c>
      <c r="C90" t="s">
        <v>188</v>
      </c>
      <c r="D90" s="1" t="s">
        <v>241</v>
      </c>
      <c r="E90">
        <v>333627758.15466613</v>
      </c>
      <c r="F90">
        <v>335072975.21576577</v>
      </c>
      <c r="G90">
        <v>410331900.95053083</v>
      </c>
      <c r="H90">
        <v>504376035.7164008</v>
      </c>
      <c r="I90">
        <v>554654786.96510708</v>
      </c>
      <c r="J90">
        <v>676870140.34152865</v>
      </c>
      <c r="K90">
        <v>698408244.38534343</v>
      </c>
      <c r="L90">
        <v>750049739.15223765</v>
      </c>
      <c r="M90">
        <v>928843304.78396547</v>
      </c>
      <c r="N90">
        <v>1186231265.1841657</v>
      </c>
      <c r="O90">
        <v>1405251547.2388246</v>
      </c>
      <c r="P90">
        <v>1291119965.1126204</v>
      </c>
      <c r="Q90">
        <v>1267778489.0307946</v>
      </c>
      <c r="R90">
        <v>1095348302.9186547</v>
      </c>
      <c r="S90">
        <v>1051133927.0000894</v>
      </c>
      <c r="T90">
        <v>1045712703.0269576</v>
      </c>
      <c r="U90">
        <v>1336102040.7102506</v>
      </c>
      <c r="V90">
        <v>1562412030.3483832</v>
      </c>
      <c r="W90">
        <v>1620246187.1517098</v>
      </c>
      <c r="X90">
        <v>1502294411.4620216</v>
      </c>
      <c r="Y90">
        <v>1959965243.7626901</v>
      </c>
      <c r="Z90">
        <v>1986437859.9034622</v>
      </c>
      <c r="AA90">
        <v>1695315305.7030787</v>
      </c>
      <c r="AB90">
        <v>2274557914.074811</v>
      </c>
      <c r="AC90">
        <v>1598075932.3543189</v>
      </c>
      <c r="AD90">
        <v>2169627250.9337907</v>
      </c>
      <c r="AE90">
        <v>2361116587.8607941</v>
      </c>
      <c r="AF90">
        <v>2268301537.6512799</v>
      </c>
      <c r="AG90">
        <v>2455092582.3092666</v>
      </c>
      <c r="AH90">
        <v>3676045652.8196969</v>
      </c>
      <c r="AI90">
        <v>3511248899.7175889</v>
      </c>
      <c r="AJ90">
        <v>3663017699.6160502</v>
      </c>
      <c r="AK90">
        <v>4174634520.3548641</v>
      </c>
      <c r="AL90">
        <v>5337266687.5774155</v>
      </c>
      <c r="AM90">
        <v>6179176459.3643427</v>
      </c>
      <c r="AN90">
        <v>6565043459.500206</v>
      </c>
      <c r="AO90">
        <v>7027863025.1366405</v>
      </c>
      <c r="AP90">
        <v>8158257571.7742186</v>
      </c>
      <c r="AQ90">
        <v>9748276762.2446632</v>
      </c>
      <c r="AR90">
        <v>9699586794.449564</v>
      </c>
      <c r="AS90">
        <v>9535344283.47295</v>
      </c>
      <c r="AT90">
        <v>10693321953.635511</v>
      </c>
      <c r="AU90">
        <v>11141358945.134943</v>
      </c>
      <c r="AV90">
        <v>12517845732.209543</v>
      </c>
      <c r="AW90">
        <v>13284528654.057371</v>
      </c>
      <c r="AX90">
        <v>11388160958.248964</v>
      </c>
      <c r="AY90">
        <v>11821066152.59795</v>
      </c>
      <c r="AZ90">
        <v>12701656930.688908</v>
      </c>
      <c r="BA90">
        <v>14250985958.672707</v>
      </c>
      <c r="BB90" s="3">
        <v>14390709094.938551</v>
      </c>
      <c r="BC90">
        <f t="shared" si="5"/>
        <v>5.9354653094141636E-3</v>
      </c>
      <c r="BD90">
        <f t="shared" si="6"/>
        <v>0.59354653094141641</v>
      </c>
    </row>
    <row r="91" spans="1:56" x14ac:dyDescent="0.2">
      <c r="A91" t="s">
        <v>40</v>
      </c>
      <c r="B91" s="1" t="s">
        <v>150</v>
      </c>
      <c r="C91" t="s">
        <v>197</v>
      </c>
      <c r="D91" s="1" t="s">
        <v>135</v>
      </c>
      <c r="E91" t="s">
        <v>96</v>
      </c>
      <c r="F91" t="s">
        <v>96</v>
      </c>
      <c r="G91" t="s">
        <v>96</v>
      </c>
      <c r="H91" t="s">
        <v>96</v>
      </c>
      <c r="I91" t="s">
        <v>96</v>
      </c>
      <c r="J91" t="s">
        <v>96</v>
      </c>
      <c r="K91" t="s">
        <v>96</v>
      </c>
      <c r="L91" t="s">
        <v>96</v>
      </c>
      <c r="M91" t="s">
        <v>96</v>
      </c>
      <c r="N91" t="s">
        <v>96</v>
      </c>
      <c r="O91" t="s">
        <v>96</v>
      </c>
      <c r="P91" t="s">
        <v>96</v>
      </c>
      <c r="Q91" t="s">
        <v>96</v>
      </c>
      <c r="R91" t="s">
        <v>96</v>
      </c>
      <c r="S91" t="s">
        <v>96</v>
      </c>
      <c r="T91" t="s">
        <v>96</v>
      </c>
      <c r="U91" t="s">
        <v>96</v>
      </c>
      <c r="V91" t="s">
        <v>96</v>
      </c>
      <c r="W91" t="s">
        <v>96</v>
      </c>
      <c r="X91" t="s">
        <v>96</v>
      </c>
      <c r="Y91" t="s">
        <v>96</v>
      </c>
      <c r="Z91">
        <v>3704316974.555594</v>
      </c>
      <c r="AA91">
        <v>2644983401.5195794</v>
      </c>
      <c r="AB91">
        <v>2738413378.5528083</v>
      </c>
      <c r="AC91">
        <v>2793020800.8573656</v>
      </c>
      <c r="AD91">
        <v>2900913488.4933829</v>
      </c>
      <c r="AE91">
        <v>4163397088.6423411</v>
      </c>
      <c r="AF91">
        <v>4976735801.6563292</v>
      </c>
      <c r="AG91">
        <v>5613212495.5787983</v>
      </c>
      <c r="AH91">
        <v>5888561099.3260326</v>
      </c>
      <c r="AI91">
        <v>5553894130.2406225</v>
      </c>
      <c r="AJ91">
        <v>5311092495.9910345</v>
      </c>
      <c r="AK91">
        <v>5623299277.810626</v>
      </c>
      <c r="AL91">
        <v>6254047514.3278828</v>
      </c>
      <c r="AM91">
        <v>7589038159.893364</v>
      </c>
      <c r="AN91">
        <v>8512116725.2070599</v>
      </c>
      <c r="AO91">
        <v>9149485071.3363361</v>
      </c>
      <c r="AP91">
        <v>10423424155.292316</v>
      </c>
      <c r="AQ91">
        <v>12574681497.576191</v>
      </c>
      <c r="AR91">
        <v>11899763735.405167</v>
      </c>
      <c r="AS91">
        <v>11087646867.942085</v>
      </c>
      <c r="AT91">
        <v>14381552432.949402</v>
      </c>
      <c r="AU91">
        <v>16350804543.051493</v>
      </c>
      <c r="AV91">
        <v>16974320551.02129</v>
      </c>
      <c r="AW91">
        <v>17716084107.588821</v>
      </c>
      <c r="AX91">
        <v>15950969018.945791</v>
      </c>
      <c r="AY91">
        <v>11936999283.179132</v>
      </c>
      <c r="AZ91">
        <v>13219084261.366407</v>
      </c>
      <c r="BA91">
        <v>14717223206.90004</v>
      </c>
      <c r="BB91" s="3">
        <v>14934159925.523415</v>
      </c>
      <c r="BC91">
        <f t="shared" si="5"/>
        <v>6.1596122594378619E-3</v>
      </c>
      <c r="BD91">
        <f t="shared" si="6"/>
        <v>0.61596122594378622</v>
      </c>
    </row>
    <row r="92" spans="1:56" x14ac:dyDescent="0.2">
      <c r="A92" t="s">
        <v>40</v>
      </c>
      <c r="B92" s="1" t="s">
        <v>150</v>
      </c>
      <c r="C92" t="s">
        <v>115</v>
      </c>
      <c r="D92" s="1" t="s">
        <v>110</v>
      </c>
      <c r="E92">
        <v>458404330.12509626</v>
      </c>
      <c r="F92">
        <v>482411278.98243874</v>
      </c>
      <c r="G92">
        <v>578595583.97572327</v>
      </c>
      <c r="H92">
        <v>674773821.15141559</v>
      </c>
      <c r="I92">
        <v>751133642.64746082</v>
      </c>
      <c r="J92">
        <v>939972703.46302056</v>
      </c>
      <c r="K92">
        <v>976547572.21582389</v>
      </c>
      <c r="L92">
        <v>1131225278.7777252</v>
      </c>
      <c r="M92">
        <v>1475584037.281559</v>
      </c>
      <c r="N92">
        <v>1748480982.1851661</v>
      </c>
      <c r="O92">
        <v>1928720390.2886932</v>
      </c>
      <c r="P92">
        <v>1775842679.9405589</v>
      </c>
      <c r="Q92">
        <v>1754450379.207696</v>
      </c>
      <c r="R92">
        <v>1600278756.4358931</v>
      </c>
      <c r="S92">
        <v>1459880352.6482952</v>
      </c>
      <c r="T92">
        <v>1552493413.9898932</v>
      </c>
      <c r="U92">
        <v>2036303381.2014174</v>
      </c>
      <c r="V92">
        <v>2369835438.6239276</v>
      </c>
      <c r="W92">
        <v>2616040645.8726287</v>
      </c>
      <c r="X92">
        <v>2615588545.6862864</v>
      </c>
      <c r="Y92">
        <v>3101301780.9506702</v>
      </c>
      <c r="Z92">
        <v>3135045684.1006017</v>
      </c>
      <c r="AA92">
        <v>2240264711.5481591</v>
      </c>
      <c r="AB92">
        <v>2332018010.5534105</v>
      </c>
      <c r="AC92">
        <v>1895290964.8082888</v>
      </c>
      <c r="AD92">
        <v>2379518099.226603</v>
      </c>
      <c r="AE92">
        <v>2586550747.0984402</v>
      </c>
      <c r="AF92">
        <v>2447669403.890182</v>
      </c>
      <c r="AG92">
        <v>2804902723.7314515</v>
      </c>
      <c r="AH92">
        <v>3364819316.6129031</v>
      </c>
      <c r="AI92">
        <v>2956746304.2075734</v>
      </c>
      <c r="AJ92">
        <v>3187582124.9497809</v>
      </c>
      <c r="AK92">
        <v>3605329547.1860213</v>
      </c>
      <c r="AL92">
        <v>4730140784.8550663</v>
      </c>
      <c r="AM92">
        <v>5441918269.2744522</v>
      </c>
      <c r="AN92">
        <v>6143909200.5753517</v>
      </c>
      <c r="AO92">
        <v>6541603850.9813061</v>
      </c>
      <c r="AP92">
        <v>7615651314.3934259</v>
      </c>
      <c r="AQ92">
        <v>9413335566.6705074</v>
      </c>
      <c r="AR92">
        <v>9412813382.3055401</v>
      </c>
      <c r="AS92">
        <v>10109618964.284754</v>
      </c>
      <c r="AT92">
        <v>12080296644.064301</v>
      </c>
      <c r="AU92">
        <v>12561016091.467287</v>
      </c>
      <c r="AV92">
        <v>13444301139.138399</v>
      </c>
      <c r="AW92">
        <v>13943016923.901682</v>
      </c>
      <c r="AX92">
        <v>11832159275.60297</v>
      </c>
      <c r="AY92">
        <v>12822558021.89517</v>
      </c>
      <c r="AZ92">
        <v>14169905602.398113</v>
      </c>
      <c r="BA92">
        <v>16199434624.576803</v>
      </c>
      <c r="BB92" s="3">
        <v>15745810234.660213</v>
      </c>
      <c r="BC92">
        <f t="shared" si="5"/>
        <v>6.4943784076154495E-3</v>
      </c>
      <c r="BD92">
        <f t="shared" si="6"/>
        <v>0.64943784076154498</v>
      </c>
    </row>
    <row r="93" spans="1:56" x14ac:dyDescent="0.2">
      <c r="A93" t="s">
        <v>40</v>
      </c>
      <c r="B93" s="1" t="s">
        <v>150</v>
      </c>
      <c r="C93" t="s">
        <v>29</v>
      </c>
      <c r="D93" s="1" t="s">
        <v>139</v>
      </c>
      <c r="E93">
        <v>323802475.48102939</v>
      </c>
      <c r="F93">
        <v>381687073.05860245</v>
      </c>
      <c r="G93">
        <v>430508357.72399998</v>
      </c>
      <c r="H93">
        <v>722780701.12333834</v>
      </c>
      <c r="I93">
        <v>1544216003.9842479</v>
      </c>
      <c r="J93">
        <v>2157592936.6073127</v>
      </c>
      <c r="K93">
        <v>3009409970.9046278</v>
      </c>
      <c r="L93">
        <v>2809349074.1771083</v>
      </c>
      <c r="M93">
        <v>2389479269.1883202</v>
      </c>
      <c r="N93">
        <v>3030251116.3596597</v>
      </c>
      <c r="O93">
        <v>4279637933.851357</v>
      </c>
      <c r="P93">
        <v>3862269126.9268055</v>
      </c>
      <c r="Q93">
        <v>3618007844.4490843</v>
      </c>
      <c r="R93">
        <v>3391275731.3185859</v>
      </c>
      <c r="S93">
        <v>3561451562.2357574</v>
      </c>
      <c r="T93">
        <v>3339914759.372745</v>
      </c>
      <c r="U93">
        <v>3403638193.5790529</v>
      </c>
      <c r="V93">
        <v>3281797038.6656594</v>
      </c>
      <c r="W93">
        <v>3834503378.3549709</v>
      </c>
      <c r="X93">
        <v>4186411457.4569421</v>
      </c>
      <c r="Y93">
        <v>5952293765.8446846</v>
      </c>
      <c r="Z93">
        <v>5402919956.9383097</v>
      </c>
      <c r="AA93">
        <v>5592390848.5264759</v>
      </c>
      <c r="AB93">
        <v>4378645081.0176907</v>
      </c>
      <c r="AC93">
        <v>4190819314.029582</v>
      </c>
      <c r="AD93">
        <v>4958845906.3476915</v>
      </c>
      <c r="AE93">
        <v>5694040336.8257103</v>
      </c>
      <c r="AF93">
        <v>5326816858.995863</v>
      </c>
      <c r="AG93">
        <v>4483417119.8392801</v>
      </c>
      <c r="AH93">
        <v>4662992036.2072964</v>
      </c>
      <c r="AI93">
        <v>5067865320.7978973</v>
      </c>
      <c r="AJ93">
        <v>5018874179.1870413</v>
      </c>
      <c r="AK93">
        <v>5310381151.3595209</v>
      </c>
      <c r="AL93">
        <v>6497305662.092742</v>
      </c>
      <c r="AM93">
        <v>7756293574.9807673</v>
      </c>
      <c r="AN93">
        <v>9578973591.0095806</v>
      </c>
      <c r="AO93">
        <v>10318424464.337727</v>
      </c>
      <c r="AP93">
        <v>12438956756.445471</v>
      </c>
      <c r="AQ93">
        <v>15508574820.351612</v>
      </c>
      <c r="AR93">
        <v>12065138272.753786</v>
      </c>
      <c r="AS93">
        <v>14372591916.479231</v>
      </c>
      <c r="AT93">
        <v>18210308748.291241</v>
      </c>
      <c r="AU93">
        <v>17170465294.033195</v>
      </c>
      <c r="AV93">
        <v>17595745653.367607</v>
      </c>
      <c r="AW93">
        <v>18203968001.890808</v>
      </c>
      <c r="AX93">
        <v>14383107714.038809</v>
      </c>
      <c r="AY93">
        <v>14023890620.338383</v>
      </c>
      <c r="AZ93">
        <v>14929488770.731483</v>
      </c>
      <c r="BA93">
        <v>16862282413.877844</v>
      </c>
      <c r="BB93" s="3">
        <v>16657960228.089245</v>
      </c>
      <c r="BC93">
        <f t="shared" si="5"/>
        <v>6.8705957716982645E-3</v>
      </c>
      <c r="BD93">
        <f t="shared" si="6"/>
        <v>0.68705957716982646</v>
      </c>
    </row>
    <row r="94" spans="1:56" x14ac:dyDescent="0.2">
      <c r="A94" t="s">
        <v>40</v>
      </c>
      <c r="B94" s="1" t="s">
        <v>150</v>
      </c>
      <c r="C94" t="s">
        <v>201</v>
      </c>
      <c r="D94" s="1" t="s">
        <v>245</v>
      </c>
      <c r="E94">
        <v>359772363.26220655</v>
      </c>
      <c r="F94">
        <v>430096738.3692162</v>
      </c>
      <c r="G94">
        <v>486617332.38740516</v>
      </c>
      <c r="H94">
        <v>563683660.31193972</v>
      </c>
      <c r="I94">
        <v>538747268.33335614</v>
      </c>
      <c r="J94">
        <v>830710615.17995393</v>
      </c>
      <c r="K94">
        <v>939227993.66395962</v>
      </c>
      <c r="L94">
        <v>1049838492.5575862</v>
      </c>
      <c r="M94">
        <v>1222702356.109457</v>
      </c>
      <c r="N94">
        <v>1595423285.6465917</v>
      </c>
      <c r="O94">
        <v>1759690811.6069891</v>
      </c>
      <c r="P94">
        <v>1538972158.1782017</v>
      </c>
      <c r="Q94">
        <v>1333754034.2348886</v>
      </c>
      <c r="R94">
        <v>1297765448.5049834</v>
      </c>
      <c r="S94">
        <v>1232932008.1371906</v>
      </c>
      <c r="T94">
        <v>1392195933.3397141</v>
      </c>
      <c r="U94">
        <v>1852163474.5466363</v>
      </c>
      <c r="V94">
        <v>2090629722.6361115</v>
      </c>
      <c r="W94">
        <v>2169040741.5589552</v>
      </c>
      <c r="X94">
        <v>2181821902.4395285</v>
      </c>
      <c r="Y94">
        <v>2681912030.4938436</v>
      </c>
      <c r="Z94">
        <v>2724131545.169579</v>
      </c>
      <c r="AA94">
        <v>2830673388.8242855</v>
      </c>
      <c r="AB94">
        <v>2818280876.0761485</v>
      </c>
      <c r="AC94">
        <v>2081846482.7477145</v>
      </c>
      <c r="AD94">
        <v>2706425298.3681812</v>
      </c>
      <c r="AE94">
        <v>2780422212.2699451</v>
      </c>
      <c r="AF94">
        <v>2697105694.0795593</v>
      </c>
      <c r="AG94">
        <v>2920358586.7523413</v>
      </c>
      <c r="AH94">
        <v>3439463140.3554106</v>
      </c>
      <c r="AI94">
        <v>2954129565.829649</v>
      </c>
      <c r="AJ94">
        <v>3465305993.4778323</v>
      </c>
      <c r="AK94">
        <v>3889758023.7369871</v>
      </c>
      <c r="AL94">
        <v>4703504466.5324497</v>
      </c>
      <c r="AM94">
        <v>5444474268.4249096</v>
      </c>
      <c r="AN94">
        <v>6247496491.2946177</v>
      </c>
      <c r="AO94">
        <v>6905876385.3530617</v>
      </c>
      <c r="AP94">
        <v>8145694631.8835354</v>
      </c>
      <c r="AQ94">
        <v>9798741073.8550892</v>
      </c>
      <c r="AR94">
        <v>10190945007.299023</v>
      </c>
      <c r="AS94">
        <v>10689167195.337536</v>
      </c>
      <c r="AT94">
        <v>12995074801.061008</v>
      </c>
      <c r="AU94">
        <v>12441946098.401756</v>
      </c>
      <c r="AV94">
        <v>13242680701.35655</v>
      </c>
      <c r="AW94">
        <v>14365345530.014582</v>
      </c>
      <c r="AX94">
        <v>13104869674.227434</v>
      </c>
      <c r="AY94">
        <v>14020002871.028166</v>
      </c>
      <c r="AZ94">
        <v>15375605991.630215</v>
      </c>
      <c r="BA94">
        <v>17172022684.310017</v>
      </c>
      <c r="BB94" s="3">
        <v>17510141171.340313</v>
      </c>
      <c r="BC94">
        <f t="shared" si="5"/>
        <v>7.2220788287624621E-3</v>
      </c>
      <c r="BD94">
        <f t="shared" si="6"/>
        <v>0.72220788287624627</v>
      </c>
    </row>
    <row r="95" spans="1:56" x14ac:dyDescent="0.2">
      <c r="A95" t="s">
        <v>40</v>
      </c>
      <c r="B95" s="1" t="s">
        <v>150</v>
      </c>
      <c r="C95" t="s">
        <v>137</v>
      </c>
      <c r="D95" s="1" t="s">
        <v>97</v>
      </c>
      <c r="E95">
        <v>96245114.461194858</v>
      </c>
      <c r="F95">
        <v>126957494.40715882</v>
      </c>
      <c r="G95">
        <v>165258093.87595889</v>
      </c>
      <c r="H95">
        <v>244129088.02766171</v>
      </c>
      <c r="I95">
        <v>306033848.41795433</v>
      </c>
      <c r="J95">
        <v>355172413.7931034</v>
      </c>
      <c r="K95">
        <v>372010119.5952161</v>
      </c>
      <c r="L95">
        <v>451603325.41567695</v>
      </c>
      <c r="M95">
        <v>590376720.59888911</v>
      </c>
      <c r="N95">
        <v>819877300.61349714</v>
      </c>
      <c r="O95">
        <v>1060923829.1302109</v>
      </c>
      <c r="P95">
        <v>1073861599.1394765</v>
      </c>
      <c r="Q95">
        <v>1014907254.5401573</v>
      </c>
      <c r="R95">
        <v>1172258182.1496947</v>
      </c>
      <c r="S95">
        <v>1240796364.7566235</v>
      </c>
      <c r="T95">
        <v>1114764007.148113</v>
      </c>
      <c r="U95">
        <v>1392634771.9653025</v>
      </c>
      <c r="V95">
        <v>1965274882.363452</v>
      </c>
      <c r="W95">
        <v>2644536804.1124358</v>
      </c>
      <c r="X95">
        <v>3083800684.8975139</v>
      </c>
      <c r="Y95">
        <v>3790567051.8677778</v>
      </c>
      <c r="Z95">
        <v>3942792837.3565497</v>
      </c>
      <c r="AA95">
        <v>4146513722.3301888</v>
      </c>
      <c r="AB95">
        <v>4160086253.1467957</v>
      </c>
      <c r="AC95">
        <v>4259330999.0315127</v>
      </c>
      <c r="AD95">
        <v>4730611067.0225811</v>
      </c>
      <c r="AE95">
        <v>4847752842.7892427</v>
      </c>
      <c r="AF95">
        <v>5020214747.4526138</v>
      </c>
      <c r="AG95">
        <v>4790458837.1707802</v>
      </c>
      <c r="AH95">
        <v>5484257417.1784458</v>
      </c>
      <c r="AI95">
        <v>5788329609.1575527</v>
      </c>
      <c r="AJ95">
        <v>5489608299.6644526</v>
      </c>
      <c r="AK95">
        <v>5438857106.7353582</v>
      </c>
      <c r="AL95">
        <v>7511582173.3772392</v>
      </c>
      <c r="AM95">
        <v>8957467706.5354042</v>
      </c>
      <c r="AN95">
        <v>9931134940.5134621</v>
      </c>
      <c r="AO95">
        <v>10126940513.312546</v>
      </c>
      <c r="AP95">
        <v>10939053365.478596</v>
      </c>
      <c r="AQ95">
        <v>10945070441.928253</v>
      </c>
      <c r="AR95">
        <v>10267133177.733364</v>
      </c>
      <c r="AS95">
        <v>12786654365.873764</v>
      </c>
      <c r="AT95">
        <v>15351972229.534086</v>
      </c>
      <c r="AU95">
        <v>14420393563.544249</v>
      </c>
      <c r="AV95">
        <v>14901750764.981129</v>
      </c>
      <c r="AW95">
        <v>16250750259.021177</v>
      </c>
      <c r="AX95">
        <v>14420604205.745878</v>
      </c>
      <c r="AY95">
        <v>15646316818.33193</v>
      </c>
      <c r="AZ95">
        <v>17405538618.396889</v>
      </c>
      <c r="BA95">
        <v>18663264705.882355</v>
      </c>
      <c r="BB95" s="3">
        <v>18340510789.427197</v>
      </c>
      <c r="BC95">
        <f t="shared" si="5"/>
        <v>7.5645657784764037E-3</v>
      </c>
      <c r="BD95">
        <f t="shared" si="6"/>
        <v>0.75645657784764042</v>
      </c>
    </row>
    <row r="96" spans="1:56" x14ac:dyDescent="0.2">
      <c r="A96" t="s">
        <v>40</v>
      </c>
      <c r="B96" s="1" t="s">
        <v>150</v>
      </c>
      <c r="C96" t="s">
        <v>204</v>
      </c>
      <c r="D96" s="1" t="s">
        <v>224</v>
      </c>
      <c r="E96">
        <v>2437666666.6666675</v>
      </c>
      <c r="F96">
        <v>2656000000</v>
      </c>
      <c r="G96">
        <v>2882000000.0000005</v>
      </c>
      <c r="H96">
        <v>3571666666.666667</v>
      </c>
      <c r="I96">
        <v>4595000000.000001</v>
      </c>
      <c r="J96">
        <v>5598000000</v>
      </c>
      <c r="K96">
        <v>6979333333.333333</v>
      </c>
      <c r="L96">
        <v>8704000000</v>
      </c>
      <c r="M96">
        <v>7670500000</v>
      </c>
      <c r="N96">
        <v>9032249999.9999981</v>
      </c>
      <c r="O96">
        <v>7459833333.333334</v>
      </c>
      <c r="P96">
        <v>10016500000</v>
      </c>
      <c r="Q96">
        <v>9240000000.0000019</v>
      </c>
      <c r="R96">
        <v>8230153846.1538448</v>
      </c>
      <c r="S96">
        <v>9701357142.8571415</v>
      </c>
      <c r="T96">
        <v>12403733333.333334</v>
      </c>
      <c r="U96">
        <v>15769062499.999996</v>
      </c>
      <c r="V96">
        <v>20155555555.555557</v>
      </c>
      <c r="W96">
        <v>15399166666.66667</v>
      </c>
      <c r="X96">
        <v>15291507936.507936</v>
      </c>
      <c r="Y96">
        <v>12408647540.983606</v>
      </c>
      <c r="Z96">
        <v>11379222222.222223</v>
      </c>
      <c r="AA96">
        <v>7034219712.5256672</v>
      </c>
      <c r="AB96">
        <v>8881785938.480854</v>
      </c>
      <c r="AC96">
        <v>12794192334.254143</v>
      </c>
      <c r="AD96">
        <v>13829744878.6366</v>
      </c>
      <c r="AE96">
        <v>9018243044.4515514</v>
      </c>
      <c r="AF96">
        <v>11681494637.304054</v>
      </c>
      <c r="AG96">
        <v>11250327988.04781</v>
      </c>
      <c r="AH96">
        <v>10682045258.364679</v>
      </c>
      <c r="AI96">
        <v>12257418326.073427</v>
      </c>
      <c r="AJ96">
        <v>13182979783.533049</v>
      </c>
      <c r="AK96">
        <v>14803189092.704412</v>
      </c>
      <c r="AL96">
        <v>17646503525.174343</v>
      </c>
      <c r="AM96">
        <v>21457470202.783916</v>
      </c>
      <c r="AN96">
        <v>26524538565.740322</v>
      </c>
      <c r="AO96">
        <v>35822408611.55883</v>
      </c>
      <c r="AP96">
        <v>45898948564.059326</v>
      </c>
      <c r="AQ96">
        <v>54526580231.556801</v>
      </c>
      <c r="AR96">
        <v>49957202646.410194</v>
      </c>
      <c r="AS96">
        <v>61739815526.518066</v>
      </c>
      <c r="AT96">
        <v>57891984839.816933</v>
      </c>
      <c r="AU96">
        <v>52766720138.738342</v>
      </c>
      <c r="AV96">
        <v>57730424385.314934</v>
      </c>
      <c r="AW96">
        <v>64941775064.763268</v>
      </c>
      <c r="AX96">
        <v>74294471279.456543</v>
      </c>
      <c r="AY96">
        <v>51772232494.853996</v>
      </c>
      <c r="AZ96">
        <v>45379127306.435951</v>
      </c>
      <c r="BA96">
        <v>26078607538.570343</v>
      </c>
      <c r="BB96" s="3">
        <v>18902284475.605419</v>
      </c>
      <c r="BC96">
        <f t="shared" si="5"/>
        <v>7.7962700123716828E-3</v>
      </c>
      <c r="BD96">
        <f t="shared" si="6"/>
        <v>0.77962700123716833</v>
      </c>
    </row>
    <row r="97" spans="1:56" x14ac:dyDescent="0.2">
      <c r="A97" t="s">
        <v>40</v>
      </c>
      <c r="B97" s="1" t="s">
        <v>150</v>
      </c>
      <c r="C97" t="s">
        <v>18</v>
      </c>
      <c r="D97" s="1" t="s">
        <v>178</v>
      </c>
      <c r="E97">
        <v>1884206300.0000002</v>
      </c>
      <c r="F97">
        <v>2178716300</v>
      </c>
      <c r="G97">
        <v>2677729400</v>
      </c>
      <c r="H97">
        <v>3309353600</v>
      </c>
      <c r="I97">
        <v>3982161400</v>
      </c>
      <c r="J97">
        <v>4371300700</v>
      </c>
      <c r="K97">
        <v>4318372000</v>
      </c>
      <c r="L97">
        <v>4364382100</v>
      </c>
      <c r="M97">
        <v>4351600500</v>
      </c>
      <c r="N97">
        <v>5177459400</v>
      </c>
      <c r="O97">
        <v>6678868200</v>
      </c>
      <c r="P97">
        <v>8011373800</v>
      </c>
      <c r="Q97">
        <v>8539700699.999999</v>
      </c>
      <c r="R97">
        <v>7764067000</v>
      </c>
      <c r="S97">
        <v>6352125900</v>
      </c>
      <c r="T97">
        <v>5637259300</v>
      </c>
      <c r="U97">
        <v>6217523700</v>
      </c>
      <c r="V97">
        <v>6741215100</v>
      </c>
      <c r="W97">
        <v>7814784100</v>
      </c>
      <c r="X97">
        <v>8286322700.000001</v>
      </c>
      <c r="Y97">
        <v>8783816700</v>
      </c>
      <c r="Z97">
        <v>8641481700</v>
      </c>
      <c r="AA97">
        <v>6751472200</v>
      </c>
      <c r="AB97">
        <v>6563813300</v>
      </c>
      <c r="AC97">
        <v>6890675000</v>
      </c>
      <c r="AD97">
        <v>7111270700</v>
      </c>
      <c r="AE97">
        <v>8553146600</v>
      </c>
      <c r="AF97">
        <v>8529571600</v>
      </c>
      <c r="AG97">
        <v>6401968200</v>
      </c>
      <c r="AH97">
        <v>6858013100</v>
      </c>
      <c r="AI97">
        <v>6689957599.999999</v>
      </c>
      <c r="AJ97">
        <v>6777384699.999999</v>
      </c>
      <c r="AK97">
        <v>6342116400</v>
      </c>
      <c r="AL97">
        <v>5727591800</v>
      </c>
      <c r="AM97">
        <v>5805598400</v>
      </c>
      <c r="AN97">
        <v>5755215199.999999</v>
      </c>
      <c r="AO97">
        <v>5443896500</v>
      </c>
      <c r="AP97">
        <v>5291950100</v>
      </c>
      <c r="AQ97">
        <v>4415702800</v>
      </c>
      <c r="AR97">
        <v>9665793299.9999981</v>
      </c>
      <c r="AS97">
        <v>12041655200</v>
      </c>
      <c r="AT97">
        <v>14101920300</v>
      </c>
      <c r="AU97">
        <v>17114849900.000002</v>
      </c>
      <c r="AV97">
        <v>19091020000</v>
      </c>
      <c r="AW97">
        <v>19495519600</v>
      </c>
      <c r="AX97">
        <v>19963120600</v>
      </c>
      <c r="AY97">
        <v>20548678100.000004</v>
      </c>
      <c r="AZ97">
        <v>22040902300</v>
      </c>
      <c r="BA97">
        <v>24311560500.000004</v>
      </c>
      <c r="BB97" s="3">
        <v>21440758800</v>
      </c>
      <c r="BC97">
        <f t="shared" si="5"/>
        <v>8.8432668067535466E-3</v>
      </c>
      <c r="BD97">
        <f t="shared" si="6"/>
        <v>0.88432668067535469</v>
      </c>
    </row>
    <row r="98" spans="1:56" x14ac:dyDescent="0.2">
      <c r="A98" t="s">
        <v>40</v>
      </c>
      <c r="B98" s="1" t="s">
        <v>150</v>
      </c>
      <c r="C98" t="s">
        <v>158</v>
      </c>
      <c r="D98" s="1" t="s">
        <v>111</v>
      </c>
      <c r="E98">
        <v>1825285714.2857144</v>
      </c>
      <c r="F98">
        <v>1687000000</v>
      </c>
      <c r="G98">
        <v>1910714285.7142859</v>
      </c>
      <c r="H98">
        <v>2268714285.7142859</v>
      </c>
      <c r="I98">
        <v>3121833333.3333335</v>
      </c>
      <c r="J98">
        <v>2618666666.666667</v>
      </c>
      <c r="K98">
        <v>2746714285.7142859</v>
      </c>
      <c r="L98">
        <v>2483000000</v>
      </c>
      <c r="M98">
        <v>2813375000</v>
      </c>
      <c r="N98">
        <v>3325500000</v>
      </c>
      <c r="O98">
        <v>3829500000</v>
      </c>
      <c r="P98">
        <v>3872666666.666666</v>
      </c>
      <c r="Q98">
        <v>3994777777.7777777</v>
      </c>
      <c r="R98">
        <v>3216307692.3076921</v>
      </c>
      <c r="S98">
        <v>2739444444.4444451</v>
      </c>
      <c r="T98">
        <v>2281258064.5161295</v>
      </c>
      <c r="U98">
        <v>1661948717.9487183</v>
      </c>
      <c r="V98">
        <v>2269894736.8421054</v>
      </c>
      <c r="W98">
        <v>3713614457.8313251</v>
      </c>
      <c r="X98">
        <v>3998637681.1594205</v>
      </c>
      <c r="Y98">
        <v>3285217391.3043475</v>
      </c>
      <c r="Z98">
        <v>3378882352.9411759</v>
      </c>
      <c r="AA98">
        <v>3181921787.7094975</v>
      </c>
      <c r="AB98">
        <v>3273237853.3568902</v>
      </c>
      <c r="AC98">
        <v>3656647744.2485809</v>
      </c>
      <c r="AD98">
        <v>3807067121.8608956</v>
      </c>
      <c r="AE98">
        <v>3597220962.0001655</v>
      </c>
      <c r="AF98">
        <v>4303281932.2936487</v>
      </c>
      <c r="AG98">
        <v>3537683046.0233064</v>
      </c>
      <c r="AH98">
        <v>3404311976.5494137</v>
      </c>
      <c r="AI98">
        <v>3600683039.7325449</v>
      </c>
      <c r="AJ98">
        <v>4094480988.1193051</v>
      </c>
      <c r="AK98">
        <v>4193845678.1703267</v>
      </c>
      <c r="AL98">
        <v>4901839731.2657137</v>
      </c>
      <c r="AM98">
        <v>6221077674.7787142</v>
      </c>
      <c r="AN98">
        <v>8331870169.1497707</v>
      </c>
      <c r="AO98">
        <v>12756858899.281174</v>
      </c>
      <c r="AP98">
        <v>14056957976.264833</v>
      </c>
      <c r="AQ98">
        <v>17910858637.904797</v>
      </c>
      <c r="AR98">
        <v>15328342303.957512</v>
      </c>
      <c r="AS98">
        <v>20265559483.854828</v>
      </c>
      <c r="AT98">
        <v>23459515275.577599</v>
      </c>
      <c r="AU98">
        <v>25503060420.026031</v>
      </c>
      <c r="AV98">
        <v>28045512870.883442</v>
      </c>
      <c r="AW98">
        <v>27150646908.724487</v>
      </c>
      <c r="AX98">
        <v>21243347377.322647</v>
      </c>
      <c r="AY98">
        <v>20954761767.158623</v>
      </c>
      <c r="AZ98">
        <v>25868142076.789745</v>
      </c>
      <c r="BA98">
        <v>27005238896.166607</v>
      </c>
      <c r="BB98" s="3">
        <v>23064722446.351265</v>
      </c>
      <c r="BC98">
        <f t="shared" si="5"/>
        <v>9.5130725698384152E-3</v>
      </c>
      <c r="BD98">
        <f t="shared" si="6"/>
        <v>0.95130725698384155</v>
      </c>
    </row>
    <row r="99" spans="1:56" x14ac:dyDescent="0.2">
      <c r="A99" t="s">
        <v>40</v>
      </c>
      <c r="B99" s="1" t="s">
        <v>150</v>
      </c>
      <c r="C99" t="s">
        <v>6</v>
      </c>
      <c r="D99" s="1" t="s">
        <v>52</v>
      </c>
      <c r="E99">
        <v>1297407828.6095705</v>
      </c>
      <c r="F99">
        <v>1339548823.6685536</v>
      </c>
      <c r="G99">
        <v>1620857277.1933789</v>
      </c>
      <c r="H99">
        <v>1863398448.3259215</v>
      </c>
      <c r="I99">
        <v>2099324949.8460479</v>
      </c>
      <c r="J99">
        <v>2830388404.8784509</v>
      </c>
      <c r="K99">
        <v>2869777812.4100847</v>
      </c>
      <c r="L99">
        <v>2938046307.228941</v>
      </c>
      <c r="M99">
        <v>3280354339.3934126</v>
      </c>
      <c r="N99">
        <v>4084878667.8561559</v>
      </c>
      <c r="O99">
        <v>4435050396.6726227</v>
      </c>
      <c r="P99">
        <v>4021697233.3940306</v>
      </c>
      <c r="Q99">
        <v>3936758681.5834332</v>
      </c>
      <c r="R99">
        <v>3512053232.0356584</v>
      </c>
      <c r="S99">
        <v>3425127373.3671327</v>
      </c>
      <c r="T99">
        <v>3750056424.4927363</v>
      </c>
      <c r="U99">
        <v>5304238012.6797142</v>
      </c>
      <c r="V99">
        <v>6381385759.7802725</v>
      </c>
      <c r="W99">
        <v>6311054901.488409</v>
      </c>
      <c r="X99">
        <v>6219793532.5587454</v>
      </c>
      <c r="Y99">
        <v>7237100724.3419638</v>
      </c>
      <c r="Z99">
        <v>7111252865.8462448</v>
      </c>
      <c r="AA99">
        <v>7602005274.4361563</v>
      </c>
      <c r="AB99">
        <v>7189226453.2816133</v>
      </c>
      <c r="AC99">
        <v>4908415368.7820015</v>
      </c>
      <c r="AD99">
        <v>6176312552.1388035</v>
      </c>
      <c r="AE99">
        <v>6413189839.2031775</v>
      </c>
      <c r="AF99">
        <v>5915250258.2797728</v>
      </c>
      <c r="AG99">
        <v>6368265193.6988754</v>
      </c>
      <c r="AH99">
        <v>6512207622.1972713</v>
      </c>
      <c r="AI99">
        <v>5924239700.8158836</v>
      </c>
      <c r="AJ99">
        <v>6174898370.1401768</v>
      </c>
      <c r="AK99">
        <v>6752510282.9574432</v>
      </c>
      <c r="AL99">
        <v>8683229268.1197872</v>
      </c>
      <c r="AM99">
        <v>10167441854.469408</v>
      </c>
      <c r="AN99">
        <v>11022821631.867407</v>
      </c>
      <c r="AO99">
        <v>11847848224.894678</v>
      </c>
      <c r="AP99">
        <v>14285970085.138384</v>
      </c>
      <c r="AQ99">
        <v>16949789464.528446</v>
      </c>
      <c r="AR99">
        <v>16248212852.215322</v>
      </c>
      <c r="AS99">
        <v>16230887978.49935</v>
      </c>
      <c r="AT99">
        <v>17902207621.624763</v>
      </c>
      <c r="AU99">
        <v>17824398468.885799</v>
      </c>
      <c r="AV99">
        <v>18965572150.291271</v>
      </c>
      <c r="AW99">
        <v>19797254643.121227</v>
      </c>
      <c r="AX99">
        <v>17774766636.04594</v>
      </c>
      <c r="AY99">
        <v>19040312815.133709</v>
      </c>
      <c r="AZ99">
        <v>20996564751.599354</v>
      </c>
      <c r="BA99">
        <v>23236007428.258167</v>
      </c>
      <c r="BB99" s="3">
        <v>23578084052.014725</v>
      </c>
      <c r="BC99">
        <f t="shared" si="5"/>
        <v>9.7248091827807411E-3</v>
      </c>
      <c r="BD99">
        <f t="shared" si="6"/>
        <v>0.97248091827807415</v>
      </c>
    </row>
    <row r="100" spans="1:56" x14ac:dyDescent="0.2">
      <c r="A100" t="s">
        <v>40</v>
      </c>
      <c r="B100" s="1" t="s">
        <v>150</v>
      </c>
      <c r="C100" t="s">
        <v>223</v>
      </c>
      <c r="D100" s="1" t="s">
        <v>117</v>
      </c>
      <c r="E100">
        <v>1260084033.6134453</v>
      </c>
      <c r="F100">
        <v>1417787114.8459382</v>
      </c>
      <c r="G100">
        <v>1491596638.655462</v>
      </c>
      <c r="H100">
        <v>1702521008.4033613</v>
      </c>
      <c r="I100">
        <v>2100142653.3523538</v>
      </c>
      <c r="J100">
        <v>2359555555.5555558</v>
      </c>
      <c r="K100">
        <v>2447300000</v>
      </c>
      <c r="L100">
        <v>2936470588.2352939</v>
      </c>
      <c r="M100">
        <v>2420260869.5652175</v>
      </c>
      <c r="N100">
        <v>2139025000</v>
      </c>
      <c r="O100">
        <v>1244610000</v>
      </c>
      <c r="P100">
        <v>1337300000</v>
      </c>
      <c r="Q100">
        <v>2177500000</v>
      </c>
      <c r="R100">
        <v>2240333333.3333335</v>
      </c>
      <c r="S100">
        <v>3615647477.054337</v>
      </c>
      <c r="T100">
        <v>3519666338.5245414</v>
      </c>
      <c r="U100">
        <v>3923232122.1278396</v>
      </c>
      <c r="V100">
        <v>6269511614.6623459</v>
      </c>
      <c r="W100">
        <v>6508931651.666667</v>
      </c>
      <c r="X100">
        <v>5276480985.9993658</v>
      </c>
      <c r="Y100">
        <v>4304398865.8826799</v>
      </c>
      <c r="Z100">
        <v>3321729057.1221542</v>
      </c>
      <c r="AA100">
        <v>2857457860.0508757</v>
      </c>
      <c r="AB100">
        <v>3220439044.1894865</v>
      </c>
      <c r="AC100">
        <v>3990430446.7121596</v>
      </c>
      <c r="AD100">
        <v>5755818947.4212494</v>
      </c>
      <c r="AE100">
        <v>6044585326.9380007</v>
      </c>
      <c r="AF100">
        <v>6269333313.1710835</v>
      </c>
      <c r="AG100">
        <v>6584815846.5275383</v>
      </c>
      <c r="AH100">
        <v>5998563257.9465895</v>
      </c>
      <c r="AI100">
        <v>6193246837.0968733</v>
      </c>
      <c r="AJ100">
        <v>5840503868.5724554</v>
      </c>
      <c r="AK100">
        <v>6178563590.8925371</v>
      </c>
      <c r="AL100">
        <v>6336696288.9821358</v>
      </c>
      <c r="AM100">
        <v>7940362799.179966</v>
      </c>
      <c r="AN100">
        <v>9013834373.4124622</v>
      </c>
      <c r="AO100">
        <v>9942597779.9926548</v>
      </c>
      <c r="AP100">
        <v>12292813603.232693</v>
      </c>
      <c r="AQ100">
        <v>14239026629.639013</v>
      </c>
      <c r="AR100">
        <v>24924179655.581112</v>
      </c>
      <c r="AS100">
        <v>26457287917.780109</v>
      </c>
      <c r="AT100">
        <v>27646526401.816967</v>
      </c>
      <c r="AU100">
        <v>27084639297.081734</v>
      </c>
      <c r="AV100">
        <v>28681464765.333916</v>
      </c>
      <c r="AW100">
        <v>32348119639.074329</v>
      </c>
      <c r="AX100">
        <v>32124730770.808552</v>
      </c>
      <c r="AY100">
        <v>28967460676.825184</v>
      </c>
      <c r="AZ100">
        <v>30756466548.054302</v>
      </c>
      <c r="BA100">
        <v>32772824208.949894</v>
      </c>
      <c r="BB100" s="3">
        <v>34387229486.400787</v>
      </c>
      <c r="BC100">
        <f t="shared" si="5"/>
        <v>1.4183054244017935E-2</v>
      </c>
      <c r="BD100">
        <f t="shared" si="6"/>
        <v>1.4183054244017934</v>
      </c>
    </row>
    <row r="101" spans="1:56" x14ac:dyDescent="0.2">
      <c r="A101" t="s">
        <v>40</v>
      </c>
      <c r="B101" s="1" t="s">
        <v>150</v>
      </c>
      <c r="C101" t="s">
        <v>198</v>
      </c>
      <c r="D101" s="1" t="s">
        <v>146</v>
      </c>
      <c r="E101">
        <v>1160002260.947294</v>
      </c>
      <c r="F101">
        <v>1233991075.1162617</v>
      </c>
      <c r="G101">
        <v>1430951331.8503418</v>
      </c>
      <c r="H101">
        <v>1758727395.1870301</v>
      </c>
      <c r="I101">
        <v>2255496995.4937835</v>
      </c>
      <c r="J101">
        <v>2752771043.8860884</v>
      </c>
      <c r="K101">
        <v>3076592431.2720389</v>
      </c>
      <c r="L101">
        <v>3366368664.5970631</v>
      </c>
      <c r="M101">
        <v>4409920643.6422043</v>
      </c>
      <c r="N101">
        <v>5811444660.6575222</v>
      </c>
      <c r="O101">
        <v>6740756568.9156551</v>
      </c>
      <c r="P101">
        <v>7636345827.3430834</v>
      </c>
      <c r="Q101">
        <v>7322914570.15588</v>
      </c>
      <c r="R101">
        <v>7381854746.9162855</v>
      </c>
      <c r="S101">
        <v>7801858825.1841555</v>
      </c>
      <c r="T101">
        <v>8148223603.5839853</v>
      </c>
      <c r="U101">
        <v>10621158532.5193</v>
      </c>
      <c r="V101">
        <v>12302471429.431826</v>
      </c>
      <c r="W101">
        <v>12493286761.734114</v>
      </c>
      <c r="X101">
        <v>11140055364.150209</v>
      </c>
      <c r="Y101">
        <v>11151578050.735556</v>
      </c>
      <c r="Z101">
        <v>12434370004.958561</v>
      </c>
      <c r="AA101">
        <v>11396310990.219711</v>
      </c>
      <c r="AB101">
        <v>15498179313.042454</v>
      </c>
      <c r="AC101">
        <v>10600157683.841228</v>
      </c>
      <c r="AD101">
        <v>9643953174.7734947</v>
      </c>
      <c r="AE101">
        <v>10513387441.619387</v>
      </c>
      <c r="AF101">
        <v>10833497457.512318</v>
      </c>
      <c r="AG101">
        <v>10612847429.349953</v>
      </c>
      <c r="AH101">
        <v>11198378749.471907</v>
      </c>
      <c r="AI101">
        <v>10083937740.062414</v>
      </c>
      <c r="AJ101">
        <v>10371327756.454811</v>
      </c>
      <c r="AK101">
        <v>11579343088.16132</v>
      </c>
      <c r="AL101">
        <v>14548845764.532471</v>
      </c>
      <c r="AM101">
        <v>17430933517.299759</v>
      </c>
      <c r="AN101">
        <v>17944084201.490101</v>
      </c>
      <c r="AO101">
        <v>19356046327.899498</v>
      </c>
      <c r="AP101">
        <v>22365265025.66003</v>
      </c>
      <c r="AQ101">
        <v>26409781215.184372</v>
      </c>
      <c r="AR101">
        <v>26017925551.842567</v>
      </c>
      <c r="AS101">
        <v>26169323292.527824</v>
      </c>
      <c r="AT101">
        <v>29375448542.446598</v>
      </c>
      <c r="AU101">
        <v>29102772799.003754</v>
      </c>
      <c r="AV101">
        <v>32357345500.988461</v>
      </c>
      <c r="AW101">
        <v>34989493826.217865</v>
      </c>
      <c r="AX101">
        <v>30928653813.853817</v>
      </c>
      <c r="AY101">
        <v>32643697595.837772</v>
      </c>
      <c r="AZ101">
        <v>35009262788.15004</v>
      </c>
      <c r="BA101">
        <v>38694095650.976288</v>
      </c>
      <c r="BB101" s="3">
        <v>38760467033.389023</v>
      </c>
      <c r="BC101">
        <f t="shared" si="5"/>
        <v>1.598680134075452E-2</v>
      </c>
      <c r="BD101">
        <f t="shared" si="6"/>
        <v>1.598680134075452</v>
      </c>
    </row>
    <row r="102" spans="1:56" x14ac:dyDescent="0.2">
      <c r="A102" t="s">
        <v>40</v>
      </c>
      <c r="B102" s="1" t="s">
        <v>150</v>
      </c>
      <c r="C102" t="s">
        <v>173</v>
      </c>
      <c r="D102" s="1" t="s">
        <v>11</v>
      </c>
      <c r="E102">
        <v>1439238095.2380953</v>
      </c>
      <c r="F102">
        <v>1685217058.7110345</v>
      </c>
      <c r="G102">
        <v>2237476420.0377278</v>
      </c>
      <c r="H102">
        <v>2730787476.2808352</v>
      </c>
      <c r="I102">
        <v>3545933562.4284077</v>
      </c>
      <c r="J102">
        <v>4328610489.6843157</v>
      </c>
      <c r="K102">
        <v>4507929104.4776115</v>
      </c>
      <c r="L102">
        <v>5109324009.3240089</v>
      </c>
      <c r="M102">
        <v>5968044209.5146561</v>
      </c>
      <c r="N102">
        <v>7188191881.9188194</v>
      </c>
      <c r="O102">
        <v>8744134354.1615219</v>
      </c>
      <c r="P102">
        <v>8428513568.246253</v>
      </c>
      <c r="Q102">
        <v>8133401049.6021671</v>
      </c>
      <c r="R102">
        <v>8350176782.557456</v>
      </c>
      <c r="S102">
        <v>8254891864.0576715</v>
      </c>
      <c r="T102">
        <v>8410185739.9640503</v>
      </c>
      <c r="U102">
        <v>9018136020.1511326</v>
      </c>
      <c r="V102">
        <v>9696271268.2514782</v>
      </c>
      <c r="W102">
        <v>10096292842.154348</v>
      </c>
      <c r="X102">
        <v>10102075213.315073</v>
      </c>
      <c r="Y102">
        <v>12290568181.818182</v>
      </c>
      <c r="Z102">
        <v>13074782608.69565</v>
      </c>
      <c r="AA102">
        <v>15497286295.793756</v>
      </c>
      <c r="AB102">
        <v>14608946896.483013</v>
      </c>
      <c r="AC102">
        <v>15632463424.27837</v>
      </c>
      <c r="AD102">
        <v>18030876599.344398</v>
      </c>
      <c r="AE102">
        <v>19587322786.110538</v>
      </c>
      <c r="AF102">
        <v>20746360430.418667</v>
      </c>
      <c r="AG102">
        <v>21803372266.619827</v>
      </c>
      <c r="AH102">
        <v>22943685719.10302</v>
      </c>
      <c r="AI102">
        <v>21473188881.593346</v>
      </c>
      <c r="AJ102">
        <v>22066101341.488842</v>
      </c>
      <c r="AK102">
        <v>23142294436.238308</v>
      </c>
      <c r="AL102">
        <v>27453084982.537834</v>
      </c>
      <c r="AM102">
        <v>31183139301.485348</v>
      </c>
      <c r="AN102">
        <v>32273007553.568672</v>
      </c>
      <c r="AO102">
        <v>34378437265.214119</v>
      </c>
      <c r="AP102">
        <v>38908069299.203995</v>
      </c>
      <c r="AQ102">
        <v>44856586316.045784</v>
      </c>
      <c r="AR102">
        <v>43454935940.161446</v>
      </c>
      <c r="AS102">
        <v>44050929160.26268</v>
      </c>
      <c r="AT102">
        <v>45810626509.447365</v>
      </c>
      <c r="AU102">
        <v>45044112939.368713</v>
      </c>
      <c r="AV102">
        <v>46251061734.474068</v>
      </c>
      <c r="AW102">
        <v>47632326088.237015</v>
      </c>
      <c r="AX102">
        <v>43173480831.9739</v>
      </c>
      <c r="AY102">
        <v>41801210428.305397</v>
      </c>
      <c r="AZ102">
        <v>39802430354.633377</v>
      </c>
      <c r="BA102">
        <v>39770297328.950851</v>
      </c>
      <c r="BB102" s="3">
        <v>38797709923.664124</v>
      </c>
      <c r="BC102">
        <f t="shared" si="5"/>
        <v>1.6002162215732384E-2</v>
      </c>
      <c r="BD102">
        <f t="shared" si="6"/>
        <v>1.6002162215732383</v>
      </c>
    </row>
    <row r="103" spans="1:56" x14ac:dyDescent="0.2">
      <c r="A103" t="s">
        <v>40</v>
      </c>
      <c r="B103" s="1" t="s">
        <v>150</v>
      </c>
      <c r="C103" t="s">
        <v>192</v>
      </c>
      <c r="D103" s="1" t="s">
        <v>131</v>
      </c>
      <c r="E103">
        <v>4877684910.1796417</v>
      </c>
      <c r="F103">
        <v>5594770359.2814379</v>
      </c>
      <c r="G103">
        <v>6173712814.3712568</v>
      </c>
      <c r="H103">
        <v>7870239461.0778446</v>
      </c>
      <c r="I103">
        <v>9596960179.6407204</v>
      </c>
      <c r="J103">
        <v>10237343173.652695</v>
      </c>
      <c r="K103">
        <v>9648583224.9921227</v>
      </c>
      <c r="L103">
        <v>12344424763.57268</v>
      </c>
      <c r="M103">
        <v>15372608002.392328</v>
      </c>
      <c r="N103">
        <v>15068422236.366274</v>
      </c>
      <c r="O103">
        <v>14394927494.8647</v>
      </c>
      <c r="P103">
        <v>12537821038.220222</v>
      </c>
      <c r="Q103">
        <v>13651667371.167646</v>
      </c>
      <c r="R103">
        <v>11006712650.448143</v>
      </c>
      <c r="S103">
        <v>7857729193.2034254</v>
      </c>
      <c r="T103">
        <v>7195042616.0071001</v>
      </c>
      <c r="U103">
        <v>8095367168.2176886</v>
      </c>
      <c r="V103">
        <v>7661625472.5770512</v>
      </c>
      <c r="W103">
        <v>8861299976.7415752</v>
      </c>
      <c r="X103">
        <v>9021862775.2597828</v>
      </c>
      <c r="Y103">
        <v>9349764580.3699741</v>
      </c>
      <c r="Z103">
        <v>9625436872.510746</v>
      </c>
      <c r="AA103">
        <v>8227343907.2667894</v>
      </c>
      <c r="AB103">
        <v>10706259936.742533</v>
      </c>
      <c r="AC103">
        <v>5820382248.2820158</v>
      </c>
      <c r="AD103">
        <v>5643439376.1049147</v>
      </c>
      <c r="AE103">
        <v>5771454939.6240406</v>
      </c>
      <c r="AF103">
        <v>6090840548.1878386</v>
      </c>
      <c r="AG103">
        <v>6215591269.8974667</v>
      </c>
      <c r="AH103">
        <v>4711259427.272727</v>
      </c>
      <c r="AI103">
        <v>19088046305.797096</v>
      </c>
      <c r="AJ103">
        <v>7438189100.333333</v>
      </c>
      <c r="AK103">
        <v>8728038525.1403351</v>
      </c>
      <c r="AL103">
        <v>8937567059.8775425</v>
      </c>
      <c r="AM103">
        <v>10297483481.223013</v>
      </c>
      <c r="AN103">
        <v>11964484667.910227</v>
      </c>
      <c r="AO103">
        <v>14451902467.931498</v>
      </c>
      <c r="AP103">
        <v>16737071816.379997</v>
      </c>
      <c r="AQ103">
        <v>19788515873.894249</v>
      </c>
      <c r="AR103">
        <v>18648373312.424099</v>
      </c>
      <c r="AS103">
        <v>21565720044.463409</v>
      </c>
      <c r="AT103">
        <v>25839749198.823307</v>
      </c>
      <c r="AU103">
        <v>29306235826.388554</v>
      </c>
      <c r="AV103">
        <v>32679745297.645336</v>
      </c>
      <c r="AW103">
        <v>35909040265.932777</v>
      </c>
      <c r="AX103">
        <v>37917704900.079376</v>
      </c>
      <c r="AY103">
        <v>37134799974.522491</v>
      </c>
      <c r="AZ103">
        <v>38019265625.884521</v>
      </c>
      <c r="BA103">
        <v>46831342212.54731</v>
      </c>
      <c r="BB103" s="3">
        <v>47319624204.093781</v>
      </c>
      <c r="BC103">
        <f t="shared" si="5"/>
        <v>1.9517036031024903E-2</v>
      </c>
      <c r="BD103">
        <f t="shared" si="6"/>
        <v>1.9517036031024904</v>
      </c>
    </row>
    <row r="104" spans="1:56" x14ac:dyDescent="0.2">
      <c r="A104" t="s">
        <v>40</v>
      </c>
      <c r="B104" s="1" t="s">
        <v>150</v>
      </c>
      <c r="C104" t="s">
        <v>81</v>
      </c>
      <c r="D104" s="1" t="s">
        <v>220</v>
      </c>
      <c r="E104" t="s">
        <v>96</v>
      </c>
      <c r="F104" t="s">
        <v>96</v>
      </c>
      <c r="G104" t="s">
        <v>96</v>
      </c>
      <c r="H104" t="s">
        <v>96</v>
      </c>
      <c r="I104" t="s">
        <v>96</v>
      </c>
      <c r="J104" t="s">
        <v>96</v>
      </c>
      <c r="K104" t="s">
        <v>96</v>
      </c>
      <c r="L104" t="s">
        <v>96</v>
      </c>
      <c r="M104" t="s">
        <v>96</v>
      </c>
      <c r="N104" t="s">
        <v>96</v>
      </c>
      <c r="O104" t="s">
        <v>96</v>
      </c>
      <c r="P104" t="s">
        <v>96</v>
      </c>
      <c r="Q104" t="s">
        <v>96</v>
      </c>
      <c r="R104" t="s">
        <v>96</v>
      </c>
      <c r="S104" t="s">
        <v>96</v>
      </c>
      <c r="T104" t="s">
        <v>96</v>
      </c>
      <c r="U104" t="s">
        <v>96</v>
      </c>
      <c r="V104" t="s">
        <v>96</v>
      </c>
      <c r="W104" t="s">
        <v>96</v>
      </c>
      <c r="X104" t="s">
        <v>96</v>
      </c>
      <c r="Y104">
        <v>28901836158.192089</v>
      </c>
      <c r="Z104">
        <v>31995012468.82793</v>
      </c>
      <c r="AA104">
        <v>33881392045.454544</v>
      </c>
      <c r="AB104">
        <v>30657030223.390274</v>
      </c>
      <c r="AC104">
        <v>28607921928.817451</v>
      </c>
      <c r="AD104">
        <v>25544128198.995453</v>
      </c>
      <c r="AE104">
        <v>27884615384.615383</v>
      </c>
      <c r="AF104">
        <v>30698633109.134304</v>
      </c>
      <c r="AG104">
        <v>27249786142.001709</v>
      </c>
      <c r="AH104">
        <v>35976714100.905563</v>
      </c>
      <c r="AI104">
        <v>38270206950.409996</v>
      </c>
      <c r="AJ104">
        <v>34110064452.15667</v>
      </c>
      <c r="AK104">
        <v>20481889763.779526</v>
      </c>
      <c r="AL104">
        <v>26265625000</v>
      </c>
      <c r="AM104">
        <v>33122307692.30769</v>
      </c>
      <c r="AN104">
        <v>47334148578.416389</v>
      </c>
      <c r="AO104">
        <v>54961936662.606575</v>
      </c>
      <c r="AP104">
        <v>67516236337.715828</v>
      </c>
      <c r="AQ104">
        <v>87140405361.229156</v>
      </c>
      <c r="AR104">
        <v>63028320702.034302</v>
      </c>
      <c r="AS104">
        <v>74773444900.536789</v>
      </c>
      <c r="AT104">
        <v>34699395523.607254</v>
      </c>
      <c r="AU104">
        <v>81873662518.823807</v>
      </c>
      <c r="AV104">
        <v>65502870173.783119</v>
      </c>
      <c r="AW104">
        <v>41142722414.335114</v>
      </c>
      <c r="AX104">
        <v>27842131479.872574</v>
      </c>
      <c r="AY104">
        <v>26197143268.124279</v>
      </c>
      <c r="AZ104">
        <v>37883243650.452003</v>
      </c>
      <c r="BA104">
        <v>52607888717.948715</v>
      </c>
      <c r="BB104" s="3">
        <v>52076250947.579185</v>
      </c>
      <c r="BC104">
        <f t="shared" si="5"/>
        <v>2.1478912463904726E-2</v>
      </c>
      <c r="BD104">
        <f t="shared" si="6"/>
        <v>2.1478912463904725</v>
      </c>
    </row>
    <row r="105" spans="1:56" x14ac:dyDescent="0.2">
      <c r="A105" t="s">
        <v>40</v>
      </c>
      <c r="B105" s="1" t="s">
        <v>150</v>
      </c>
      <c r="C105" t="s">
        <v>74</v>
      </c>
      <c r="D105" s="1" t="s">
        <v>214</v>
      </c>
      <c r="E105">
        <v>1455482990.2414262</v>
      </c>
      <c r="F105">
        <v>1584128262.0893281</v>
      </c>
      <c r="G105">
        <v>1849400599.7755799</v>
      </c>
      <c r="H105">
        <v>2508421234.8557048</v>
      </c>
      <c r="I105">
        <v>3070151901.0638347</v>
      </c>
      <c r="J105">
        <v>3893839190.2680612</v>
      </c>
      <c r="K105">
        <v>4662053707.7762966</v>
      </c>
      <c r="L105">
        <v>6265067857.8653431</v>
      </c>
      <c r="M105">
        <v>7900524897.8644047</v>
      </c>
      <c r="N105">
        <v>9142935857.9476643</v>
      </c>
      <c r="O105">
        <v>10175615441.812651</v>
      </c>
      <c r="P105">
        <v>8432588483.8526268</v>
      </c>
      <c r="Q105">
        <v>7567109766.6112919</v>
      </c>
      <c r="R105">
        <v>6838185418.5364218</v>
      </c>
      <c r="S105">
        <v>6841638714.5453997</v>
      </c>
      <c r="T105">
        <v>6977650069.3357792</v>
      </c>
      <c r="U105">
        <v>9158302205.3623695</v>
      </c>
      <c r="V105">
        <v>10087653189.328686</v>
      </c>
      <c r="W105">
        <v>10255170459.985992</v>
      </c>
      <c r="X105">
        <v>9757410614.0811996</v>
      </c>
      <c r="Y105">
        <v>10795850106.9547</v>
      </c>
      <c r="Z105">
        <v>10492628915.492674</v>
      </c>
      <c r="AA105">
        <v>11152971316.074015</v>
      </c>
      <c r="AB105">
        <v>11045759468.941166</v>
      </c>
      <c r="AC105">
        <v>8313557450.2521324</v>
      </c>
      <c r="AD105">
        <v>11000146839.497032</v>
      </c>
      <c r="AE105">
        <v>12139234938.786329</v>
      </c>
      <c r="AF105">
        <v>11722142706.127819</v>
      </c>
      <c r="AG105">
        <v>12612033728.85717</v>
      </c>
      <c r="AH105">
        <v>12376639822.926493</v>
      </c>
      <c r="AI105">
        <v>10717022462.685905</v>
      </c>
      <c r="AJ105">
        <v>11192560827.296247</v>
      </c>
      <c r="AK105">
        <v>12346919216.135941</v>
      </c>
      <c r="AL105">
        <v>15306602560.253325</v>
      </c>
      <c r="AM105">
        <v>16554441846.51915</v>
      </c>
      <c r="AN105">
        <v>17084928927.455521</v>
      </c>
      <c r="AO105">
        <v>17800887796.49873</v>
      </c>
      <c r="AP105">
        <v>20343635319.617382</v>
      </c>
      <c r="AQ105">
        <v>24224903099.628342</v>
      </c>
      <c r="AR105">
        <v>24277493862.062496</v>
      </c>
      <c r="AS105">
        <v>24908781285.475601</v>
      </c>
      <c r="AT105">
        <v>25414875503.078419</v>
      </c>
      <c r="AU105">
        <v>26789047554.598778</v>
      </c>
      <c r="AV105">
        <v>31273074527.697529</v>
      </c>
      <c r="AW105">
        <v>35363533865.72715</v>
      </c>
      <c r="AX105">
        <v>45814637971.47451</v>
      </c>
      <c r="AY105">
        <v>47964234560.051407</v>
      </c>
      <c r="AZ105">
        <v>51588158717.534821</v>
      </c>
      <c r="BA105">
        <v>57724731364.766899</v>
      </c>
      <c r="BB105" s="3">
        <v>58792205642.153831</v>
      </c>
      <c r="BC105">
        <f t="shared" si="5"/>
        <v>2.4248916071528567E-2</v>
      </c>
      <c r="BD105">
        <f t="shared" si="6"/>
        <v>2.4248916071528566</v>
      </c>
    </row>
    <row r="106" spans="1:56" x14ac:dyDescent="0.2">
      <c r="A106" t="s">
        <v>40</v>
      </c>
      <c r="B106" s="1" t="s">
        <v>150</v>
      </c>
      <c r="C106" t="s">
        <v>36</v>
      </c>
      <c r="D106" s="1" t="s">
        <v>236</v>
      </c>
      <c r="E106" t="s">
        <v>96</v>
      </c>
      <c r="F106" t="s">
        <v>96</v>
      </c>
      <c r="G106" t="s">
        <v>96</v>
      </c>
      <c r="H106" t="s">
        <v>96</v>
      </c>
      <c r="I106" t="s">
        <v>96</v>
      </c>
      <c r="J106" t="s">
        <v>96</v>
      </c>
      <c r="K106" t="s">
        <v>96</v>
      </c>
      <c r="L106" t="s">
        <v>96</v>
      </c>
      <c r="M106" t="s">
        <v>96</v>
      </c>
      <c r="N106" t="s">
        <v>96</v>
      </c>
      <c r="O106" t="s">
        <v>96</v>
      </c>
      <c r="P106" t="s">
        <v>96</v>
      </c>
      <c r="Q106" t="s">
        <v>96</v>
      </c>
      <c r="R106" t="s">
        <v>96</v>
      </c>
      <c r="S106" t="s">
        <v>96</v>
      </c>
      <c r="T106" t="s">
        <v>96</v>
      </c>
      <c r="U106" t="s">
        <v>96</v>
      </c>
      <c r="V106" t="s">
        <v>96</v>
      </c>
      <c r="W106">
        <v>5100405772.4632673</v>
      </c>
      <c r="X106">
        <v>4420168102.3930635</v>
      </c>
      <c r="Y106">
        <v>4258743262.8287582</v>
      </c>
      <c r="Z106">
        <v>4956588278.5614357</v>
      </c>
      <c r="AA106">
        <v>4601413263.5289402</v>
      </c>
      <c r="AB106">
        <v>4257702196.5386381</v>
      </c>
      <c r="AC106">
        <v>4510846967.8742008</v>
      </c>
      <c r="AD106">
        <v>5255221424.8096218</v>
      </c>
      <c r="AE106">
        <v>6496195450.610342</v>
      </c>
      <c r="AF106">
        <v>7683852496.8449945</v>
      </c>
      <c r="AG106">
        <v>12270448700.199436</v>
      </c>
      <c r="AH106">
        <v>12711213451.034033</v>
      </c>
      <c r="AI106">
        <v>13375976353.69939</v>
      </c>
      <c r="AJ106">
        <v>13581644245.735195</v>
      </c>
      <c r="AK106">
        <v>14142035080.284895</v>
      </c>
      <c r="AL106">
        <v>15224257698.482018</v>
      </c>
      <c r="AM106">
        <v>16675948414.757338</v>
      </c>
      <c r="AN106">
        <v>18399046025.268787</v>
      </c>
      <c r="AO106">
        <v>18649590248.262638</v>
      </c>
      <c r="AP106">
        <v>21843529024.915352</v>
      </c>
      <c r="AQ106">
        <v>27941177434.508705</v>
      </c>
      <c r="AR106">
        <v>29081425282.294891</v>
      </c>
      <c r="AS106">
        <v>32014249841.415123</v>
      </c>
      <c r="AT106">
        <v>34657139495.403137</v>
      </c>
      <c r="AU106">
        <v>39650530214.328712</v>
      </c>
      <c r="AV106">
        <v>45680532613.759094</v>
      </c>
      <c r="AW106">
        <v>49964788814.092651</v>
      </c>
      <c r="AX106">
        <v>47378599025.30442</v>
      </c>
      <c r="AY106">
        <v>49774021003.074745</v>
      </c>
      <c r="AZ106">
        <v>53320625958.562805</v>
      </c>
      <c r="BA106">
        <v>58001200572.396454</v>
      </c>
      <c r="BB106" s="3">
        <v>63177068174.548973</v>
      </c>
      <c r="BC106">
        <f t="shared" si="5"/>
        <v>2.6057457907506278E-2</v>
      </c>
      <c r="BD106">
        <f t="shared" si="6"/>
        <v>2.6057457907506278</v>
      </c>
    </row>
    <row r="107" spans="1:56" x14ac:dyDescent="0.2">
      <c r="A107" t="s">
        <v>40</v>
      </c>
      <c r="B107" s="1" t="s">
        <v>150</v>
      </c>
      <c r="C107" t="s">
        <v>69</v>
      </c>
      <c r="D107" s="1" t="s">
        <v>32</v>
      </c>
      <c r="E107">
        <v>2215029450.380497</v>
      </c>
      <c r="F107">
        <v>2417107708.2531657</v>
      </c>
      <c r="G107">
        <v>2112292944.6414168</v>
      </c>
      <c r="H107">
        <v>2465492957.7464781</v>
      </c>
      <c r="I107">
        <v>2894409937.8881984</v>
      </c>
      <c r="J107">
        <v>2810106382.9787235</v>
      </c>
      <c r="K107">
        <v>2765254237.2881355</v>
      </c>
      <c r="L107">
        <v>3189428571.4285712</v>
      </c>
      <c r="M107">
        <v>3662478184.9912739</v>
      </c>
      <c r="N107">
        <v>4020227920.2279201</v>
      </c>
      <c r="O107">
        <v>4445228215.7676344</v>
      </c>
      <c r="P107">
        <v>4222441614.9743247</v>
      </c>
      <c r="Q107">
        <v>4035994397.7591038</v>
      </c>
      <c r="R107">
        <v>4057275042.8290339</v>
      </c>
      <c r="S107">
        <v>4412279843.4442272</v>
      </c>
      <c r="T107">
        <v>4504342149.4347095</v>
      </c>
      <c r="U107">
        <v>5727602644.7147217</v>
      </c>
      <c r="V107">
        <v>5074829931.9727879</v>
      </c>
      <c r="W107">
        <v>5197840979.1341648</v>
      </c>
      <c r="X107">
        <v>5251764264.2680206</v>
      </c>
      <c r="Y107">
        <v>5889174825.4870014</v>
      </c>
      <c r="Z107">
        <v>6596546195.652174</v>
      </c>
      <c r="AA107">
        <v>6413901601.8306637</v>
      </c>
      <c r="AB107">
        <v>5966255778.1201839</v>
      </c>
      <c r="AC107">
        <v>5444560669.4560671</v>
      </c>
      <c r="AD107">
        <v>6465137614.6788988</v>
      </c>
      <c r="AE107">
        <v>6934984709.4801207</v>
      </c>
      <c r="AF107">
        <v>6891308593.75</v>
      </c>
      <c r="AG107">
        <v>7480968858.1314869</v>
      </c>
      <c r="AH107">
        <v>7719354838.7096777</v>
      </c>
      <c r="AI107">
        <v>4983024408.148284</v>
      </c>
      <c r="AJ107">
        <v>5314909953.9299173</v>
      </c>
      <c r="AK107">
        <v>6166330136.2948008</v>
      </c>
      <c r="AL107">
        <v>7632406552.838026</v>
      </c>
      <c r="AM107">
        <v>8881368538.0767097</v>
      </c>
      <c r="AN107">
        <v>10731634116.738386</v>
      </c>
      <c r="AO107">
        <v>20409668521.549374</v>
      </c>
      <c r="AP107">
        <v>24758819717.707443</v>
      </c>
      <c r="AQ107">
        <v>28526891010.492489</v>
      </c>
      <c r="AR107">
        <v>25977847813.742184</v>
      </c>
      <c r="AS107">
        <v>32197272797.202805</v>
      </c>
      <c r="AT107">
        <v>39337314809.943443</v>
      </c>
      <c r="AU107">
        <v>41270954737.245888</v>
      </c>
      <c r="AV107">
        <v>62405374785.505196</v>
      </c>
      <c r="AW107">
        <v>53660342159.773529</v>
      </c>
      <c r="AX107">
        <v>48564863888.440208</v>
      </c>
      <c r="AY107">
        <v>55009730600.030693</v>
      </c>
      <c r="AZ107">
        <v>58998132329.617271</v>
      </c>
      <c r="BA107">
        <v>65556464048.15387</v>
      </c>
      <c r="BB107" s="3">
        <v>66983634223.942963</v>
      </c>
      <c r="BC107">
        <f t="shared" si="5"/>
        <v>2.7627480662126364E-2</v>
      </c>
      <c r="BD107">
        <f t="shared" si="6"/>
        <v>2.7627480662126365</v>
      </c>
    </row>
    <row r="108" spans="1:56" x14ac:dyDescent="0.2">
      <c r="A108" t="s">
        <v>40</v>
      </c>
      <c r="B108" s="1" t="s">
        <v>150</v>
      </c>
      <c r="C108" t="s">
        <v>167</v>
      </c>
      <c r="D108" s="1" t="s">
        <v>91</v>
      </c>
      <c r="E108" t="s">
        <v>96</v>
      </c>
      <c r="F108" t="s">
        <v>96</v>
      </c>
      <c r="G108" t="s">
        <v>96</v>
      </c>
      <c r="H108" t="s">
        <v>96</v>
      </c>
      <c r="I108" t="s">
        <v>96</v>
      </c>
      <c r="J108" t="s">
        <v>96</v>
      </c>
      <c r="K108" t="s">
        <v>96</v>
      </c>
      <c r="L108" t="s">
        <v>96</v>
      </c>
      <c r="M108" t="s">
        <v>96</v>
      </c>
      <c r="N108" t="s">
        <v>96</v>
      </c>
      <c r="O108">
        <v>5930503400.8322754</v>
      </c>
      <c r="P108">
        <v>5550483035.9081497</v>
      </c>
      <c r="Q108">
        <v>5550483035.9081497</v>
      </c>
      <c r="R108">
        <v>5784341596.3633938</v>
      </c>
      <c r="S108">
        <v>6131475065.2383194</v>
      </c>
      <c r="T108">
        <v>7553560459.1042776</v>
      </c>
      <c r="U108">
        <v>7072063345.4478607</v>
      </c>
      <c r="V108">
        <v>8083872012.4732618</v>
      </c>
      <c r="W108">
        <v>8769250549.7359638</v>
      </c>
      <c r="X108">
        <v>10201099039.565508</v>
      </c>
      <c r="Y108">
        <v>11228764963.161764</v>
      </c>
      <c r="Z108">
        <v>10603784541.19696</v>
      </c>
      <c r="AA108">
        <v>8307810973.588479</v>
      </c>
      <c r="AB108">
        <v>5768720421.6136742</v>
      </c>
      <c r="AC108">
        <v>4438321017.3906784</v>
      </c>
      <c r="AD108">
        <v>5538749259.9471397</v>
      </c>
      <c r="AE108">
        <v>7526446605.5171165</v>
      </c>
      <c r="AF108">
        <v>7648377412.8327732</v>
      </c>
      <c r="AG108">
        <v>6506229607.2943239</v>
      </c>
      <c r="AH108">
        <v>6152922942.9803152</v>
      </c>
      <c r="AI108">
        <v>9129594818.6074924</v>
      </c>
      <c r="AJ108">
        <v>8936063723.2012119</v>
      </c>
      <c r="AK108">
        <v>15285594828.417973</v>
      </c>
      <c r="AL108">
        <v>17812705294.325005</v>
      </c>
      <c r="AM108">
        <v>23552052407.548832</v>
      </c>
      <c r="AN108">
        <v>36970918699.252289</v>
      </c>
      <c r="AO108">
        <v>52381006892.03801</v>
      </c>
      <c r="AP108">
        <v>65266452081.385963</v>
      </c>
      <c r="AQ108">
        <v>88538611205.143311</v>
      </c>
      <c r="AR108">
        <v>70307163678.238007</v>
      </c>
      <c r="AS108">
        <v>83799496611.200394</v>
      </c>
      <c r="AT108">
        <v>111789686464.4413</v>
      </c>
      <c r="AU108">
        <v>128052853643.10555</v>
      </c>
      <c r="AV108">
        <v>136709862831.19368</v>
      </c>
      <c r="AW108">
        <v>145712200312.50507</v>
      </c>
      <c r="AX108">
        <v>116193649124.15137</v>
      </c>
      <c r="AY108">
        <v>101123851090.45537</v>
      </c>
      <c r="AZ108">
        <v>122123822333.5905</v>
      </c>
      <c r="BA108">
        <v>101353230784.59375</v>
      </c>
      <c r="BB108" s="3">
        <v>94635415869.985077</v>
      </c>
      <c r="BC108">
        <f t="shared" si="5"/>
        <v>3.9032491327049341E-2</v>
      </c>
      <c r="BD108">
        <f t="shared" si="6"/>
        <v>3.9032491327049343</v>
      </c>
    </row>
    <row r="109" spans="1:56" x14ac:dyDescent="0.2">
      <c r="A109" t="s">
        <v>40</v>
      </c>
      <c r="B109" s="1" t="s">
        <v>150</v>
      </c>
      <c r="C109" t="s">
        <v>239</v>
      </c>
      <c r="D109" s="1" t="s">
        <v>176</v>
      </c>
      <c r="E109">
        <v>1603447357.251713</v>
      </c>
      <c r="F109">
        <v>1778391289.1912289</v>
      </c>
      <c r="G109">
        <v>2107279157.3833563</v>
      </c>
      <c r="H109">
        <v>2502142444.1552544</v>
      </c>
      <c r="I109">
        <v>2973309272.0448732</v>
      </c>
      <c r="J109">
        <v>3259344935.7683606</v>
      </c>
      <c r="K109">
        <v>3474542392.0321245</v>
      </c>
      <c r="L109">
        <v>4494378855.3310852</v>
      </c>
      <c r="M109">
        <v>5303734882.5344648</v>
      </c>
      <c r="N109">
        <v>6234390975.2709103</v>
      </c>
      <c r="O109">
        <v>7265315331.6227274</v>
      </c>
      <c r="P109">
        <v>6854491453.9020777</v>
      </c>
      <c r="Q109">
        <v>6431579357.3125629</v>
      </c>
      <c r="R109">
        <v>5979198463.8302469</v>
      </c>
      <c r="S109">
        <v>6191437070.4418402</v>
      </c>
      <c r="T109">
        <v>6135034338.3043079</v>
      </c>
      <c r="U109">
        <v>7239126716.9321909</v>
      </c>
      <c r="V109">
        <v>7970820530.7507801</v>
      </c>
      <c r="W109">
        <v>8355380879.1295481</v>
      </c>
      <c r="X109">
        <v>8283114648.3677502</v>
      </c>
      <c r="Y109">
        <v>8572359162.8563061</v>
      </c>
      <c r="Z109">
        <v>8151479004.213335</v>
      </c>
      <c r="AA109">
        <v>8209129171.7364855</v>
      </c>
      <c r="AB109">
        <v>5751789915.053628</v>
      </c>
      <c r="AC109">
        <v>7148145375.7854509</v>
      </c>
      <c r="AD109">
        <v>9046326059.9885654</v>
      </c>
      <c r="AE109">
        <v>12045858436.239931</v>
      </c>
      <c r="AF109">
        <v>13115773737.566362</v>
      </c>
      <c r="AG109">
        <v>14093998843.733381</v>
      </c>
      <c r="AH109">
        <v>12896013576.732428</v>
      </c>
      <c r="AI109">
        <v>12705357103.00556</v>
      </c>
      <c r="AJ109">
        <v>12986007425.878052</v>
      </c>
      <c r="AK109">
        <v>13147743910.72406</v>
      </c>
      <c r="AL109">
        <v>14904517649.847567</v>
      </c>
      <c r="AM109">
        <v>16095337093.836601</v>
      </c>
      <c r="AN109">
        <v>18737897744.794788</v>
      </c>
      <c r="AO109">
        <v>25825524820.806427</v>
      </c>
      <c r="AP109">
        <v>31958195182.240604</v>
      </c>
      <c r="AQ109">
        <v>35895153327.849686</v>
      </c>
      <c r="AR109">
        <v>37021512048.815796</v>
      </c>
      <c r="AS109">
        <v>40000088346.804123</v>
      </c>
      <c r="AT109">
        <v>41953433591.410057</v>
      </c>
      <c r="AU109">
        <v>50412754861.019096</v>
      </c>
      <c r="AV109">
        <v>55096728047.940788</v>
      </c>
      <c r="AW109">
        <v>61448046801.604141</v>
      </c>
      <c r="AX109">
        <v>64007750169.334435</v>
      </c>
      <c r="AY109">
        <v>69188755364.299469</v>
      </c>
      <c r="AZ109">
        <v>78965004656.182281</v>
      </c>
      <c r="BA109">
        <v>87778582964.138779</v>
      </c>
      <c r="BB109" s="3">
        <v>95503088538.09198</v>
      </c>
      <c r="BC109">
        <f t="shared" si="5"/>
        <v>3.9390363964700442E-2</v>
      </c>
      <c r="BD109">
        <f t="shared" si="6"/>
        <v>3.9390363964700441</v>
      </c>
    </row>
    <row r="110" spans="1:56" x14ac:dyDescent="0.2">
      <c r="A110" t="s">
        <v>40</v>
      </c>
      <c r="B110" s="1" t="s">
        <v>150</v>
      </c>
      <c r="C110" t="s">
        <v>31</v>
      </c>
      <c r="D110" s="1" t="s">
        <v>79</v>
      </c>
      <c r="E110" t="s">
        <v>96</v>
      </c>
      <c r="F110" t="s">
        <v>96</v>
      </c>
      <c r="G110" t="s">
        <v>96</v>
      </c>
      <c r="H110" t="s">
        <v>96</v>
      </c>
      <c r="I110" t="s">
        <v>96</v>
      </c>
      <c r="J110" t="s">
        <v>96</v>
      </c>
      <c r="K110" t="s">
        <v>96</v>
      </c>
      <c r="L110" t="s">
        <v>96</v>
      </c>
      <c r="M110" t="s">
        <v>96</v>
      </c>
      <c r="N110" t="s">
        <v>96</v>
      </c>
      <c r="O110" t="s">
        <v>96</v>
      </c>
      <c r="P110">
        <v>7324903188.405798</v>
      </c>
      <c r="Q110">
        <v>7707678019.3236723</v>
      </c>
      <c r="R110">
        <v>8567890821.2560396</v>
      </c>
      <c r="S110">
        <v>8096302367.1497593</v>
      </c>
      <c r="T110">
        <v>9480840483.0917873</v>
      </c>
      <c r="U110">
        <v>9848600869.5652199</v>
      </c>
      <c r="V110">
        <v>10527338647.342997</v>
      </c>
      <c r="W110">
        <v>10908935748.792271</v>
      </c>
      <c r="X110">
        <v>11476584879.227053</v>
      </c>
      <c r="Y110">
        <v>12175166763.285025</v>
      </c>
      <c r="Z110">
        <v>13463868357.487925</v>
      </c>
      <c r="AA110">
        <v>10492993077.609276</v>
      </c>
      <c r="AB110">
        <v>8830712713.9078121</v>
      </c>
      <c r="AC110">
        <v>6927950564.5565681</v>
      </c>
      <c r="AD110">
        <v>7663984567.9012346</v>
      </c>
      <c r="AE110">
        <v>8547939730.623744</v>
      </c>
      <c r="AF110">
        <v>8589211390.4961224</v>
      </c>
      <c r="AG110">
        <v>7818224905.5507135</v>
      </c>
      <c r="AH110">
        <v>7700833482.0061493</v>
      </c>
      <c r="AI110">
        <v>8242392103.6806135</v>
      </c>
      <c r="AJ110">
        <v>8231326016.4749403</v>
      </c>
      <c r="AK110">
        <v>7850809498.1680269</v>
      </c>
      <c r="AL110">
        <v>8623691300.0407887</v>
      </c>
      <c r="AM110">
        <v>10131187261.442078</v>
      </c>
      <c r="AN110">
        <v>12401139453.973829</v>
      </c>
      <c r="AO110">
        <v>15280861834.602404</v>
      </c>
      <c r="AP110">
        <v>19707616772.799637</v>
      </c>
      <c r="AQ110">
        <v>27066912635.222847</v>
      </c>
      <c r="AR110">
        <v>32437389116.038013</v>
      </c>
      <c r="AS110">
        <v>29933790334.341785</v>
      </c>
      <c r="AT110">
        <v>31952763089.330025</v>
      </c>
      <c r="AU110">
        <v>43310721414.082886</v>
      </c>
      <c r="AV110">
        <v>47648211133.218285</v>
      </c>
      <c r="AW110">
        <v>55612228233.51786</v>
      </c>
      <c r="AX110">
        <v>64589334978.801315</v>
      </c>
      <c r="AY110">
        <v>74296618481.088226</v>
      </c>
      <c r="AZ110">
        <v>81770791970.98204</v>
      </c>
      <c r="BA110">
        <v>84269348327.345428</v>
      </c>
      <c r="BB110" s="3">
        <v>96107662398.174881</v>
      </c>
      <c r="BC110">
        <f t="shared" si="5"/>
        <v>3.9639721181904057E-2</v>
      </c>
      <c r="BD110">
        <f t="shared" si="6"/>
        <v>3.9639721181904055</v>
      </c>
    </row>
    <row r="111" spans="1:56" x14ac:dyDescent="0.2">
      <c r="A111" t="s">
        <v>40</v>
      </c>
      <c r="B111" s="1" t="s">
        <v>150</v>
      </c>
      <c r="C111" t="s">
        <v>128</v>
      </c>
      <c r="D111" s="1" t="s">
        <v>84</v>
      </c>
      <c r="E111">
        <v>3956328426.044857</v>
      </c>
      <c r="F111">
        <v>4356633663.3663378</v>
      </c>
      <c r="G111">
        <v>5074117544.7748222</v>
      </c>
      <c r="H111">
        <v>6242177798.3393793</v>
      </c>
      <c r="I111">
        <v>7675408485.5142117</v>
      </c>
      <c r="J111">
        <v>8984824182.6033306</v>
      </c>
      <c r="K111">
        <v>9584323309.121357</v>
      </c>
      <c r="L111">
        <v>11049896742.388914</v>
      </c>
      <c r="M111">
        <v>13236854105.167162</v>
      </c>
      <c r="N111">
        <v>15912133569.285221</v>
      </c>
      <c r="O111">
        <v>21728770055.377739</v>
      </c>
      <c r="P111">
        <v>17788171722.444561</v>
      </c>
      <c r="Q111">
        <v>17692341358.127178</v>
      </c>
      <c r="R111">
        <v>16251460689.325441</v>
      </c>
      <c r="S111">
        <v>14824728528.46036</v>
      </c>
      <c r="T111">
        <v>14991283215.740831</v>
      </c>
      <c r="U111">
        <v>19462175321.822414</v>
      </c>
      <c r="V111">
        <v>21765261041.726482</v>
      </c>
      <c r="W111">
        <v>25705296183.503674</v>
      </c>
      <c r="X111">
        <v>26314220188.025726</v>
      </c>
      <c r="Y111">
        <v>30180108561.930531</v>
      </c>
      <c r="Z111">
        <v>32285388165.299889</v>
      </c>
      <c r="AA111">
        <v>33711069430.780041</v>
      </c>
      <c r="AB111">
        <v>31655473663.834824</v>
      </c>
      <c r="AC111">
        <v>35604137422.579597</v>
      </c>
      <c r="AD111">
        <v>39030285468.384079</v>
      </c>
      <c r="AE111">
        <v>43161452678.438255</v>
      </c>
      <c r="AF111">
        <v>39147844526.083763</v>
      </c>
      <c r="AG111">
        <v>41806219378.618134</v>
      </c>
      <c r="AH111">
        <v>41632027599.853127</v>
      </c>
      <c r="AI111">
        <v>38857251336.34481</v>
      </c>
      <c r="AJ111">
        <v>39459581217.375916</v>
      </c>
      <c r="AK111">
        <v>42236836820.615189</v>
      </c>
      <c r="AL111">
        <v>52064058833.97393</v>
      </c>
      <c r="AM111">
        <v>59626020162.381599</v>
      </c>
      <c r="AN111">
        <v>62343022650.874222</v>
      </c>
      <c r="AO111">
        <v>68640825480.922279</v>
      </c>
      <c r="AP111">
        <v>79041294874.455292</v>
      </c>
      <c r="AQ111">
        <v>92507257783.569672</v>
      </c>
      <c r="AR111">
        <v>92897320375.817596</v>
      </c>
      <c r="AS111">
        <v>93216746661.597672</v>
      </c>
      <c r="AT111">
        <v>101370474295.10872</v>
      </c>
      <c r="AU111">
        <v>98266306615.363235</v>
      </c>
      <c r="AV111">
        <v>106825649872.10754</v>
      </c>
      <c r="AW111">
        <v>110081248587.369</v>
      </c>
      <c r="AX111">
        <v>101179808076.3598</v>
      </c>
      <c r="AY111">
        <v>103311649248.02449</v>
      </c>
      <c r="AZ111">
        <v>109714300453.98267</v>
      </c>
      <c r="BA111">
        <v>117921394402.36093</v>
      </c>
      <c r="BB111" s="3">
        <v>118725279596.13037</v>
      </c>
      <c r="BC111">
        <f t="shared" si="5"/>
        <v>4.8968384653205174E-2</v>
      </c>
      <c r="BD111">
        <f t="shared" si="6"/>
        <v>4.896838465320517</v>
      </c>
    </row>
    <row r="112" spans="1:56" x14ac:dyDescent="0.2">
      <c r="A112" t="s">
        <v>40</v>
      </c>
      <c r="B112" s="1" t="s">
        <v>150</v>
      </c>
      <c r="C112" t="s">
        <v>66</v>
      </c>
      <c r="D112" s="1" t="s">
        <v>212</v>
      </c>
      <c r="E112">
        <v>4863487492.6576328</v>
      </c>
      <c r="F112">
        <v>5077222366.9747181</v>
      </c>
      <c r="G112">
        <v>6761786386.5471258</v>
      </c>
      <c r="H112">
        <v>8715105930.4910088</v>
      </c>
      <c r="I112">
        <v>13209713643.321854</v>
      </c>
      <c r="J112">
        <v>15557934268.496481</v>
      </c>
      <c r="K112">
        <v>17728347374.993996</v>
      </c>
      <c r="L112">
        <v>20971901273.270954</v>
      </c>
      <c r="M112">
        <v>26364491313.44714</v>
      </c>
      <c r="N112">
        <v>33243422157.631123</v>
      </c>
      <c r="O112">
        <v>42345277342.019547</v>
      </c>
      <c r="P112">
        <v>44348672667.871536</v>
      </c>
      <c r="Q112">
        <v>45207088715.64827</v>
      </c>
      <c r="R112">
        <v>48801369800.367516</v>
      </c>
      <c r="S112">
        <v>53698278905.967812</v>
      </c>
      <c r="T112">
        <v>57937868670.193726</v>
      </c>
      <c r="U112">
        <v>63696301892.811569</v>
      </c>
      <c r="V112">
        <v>66742267773.195869</v>
      </c>
      <c r="W112">
        <v>59089067187.394341</v>
      </c>
      <c r="X112">
        <v>55631489801.550797</v>
      </c>
      <c r="Y112">
        <v>62045099642.777405</v>
      </c>
      <c r="Z112">
        <v>45715367087.100098</v>
      </c>
      <c r="AA112">
        <v>48003298223.11779</v>
      </c>
      <c r="AB112">
        <v>49946455210.96595</v>
      </c>
      <c r="AC112">
        <v>42542571305.513565</v>
      </c>
      <c r="AD112">
        <v>41764052457.881378</v>
      </c>
      <c r="AE112">
        <v>46941496779.849861</v>
      </c>
      <c r="AF112">
        <v>48177862501.949509</v>
      </c>
      <c r="AG112">
        <v>48187747528.899033</v>
      </c>
      <c r="AH112">
        <v>48640610448.523453</v>
      </c>
      <c r="AI112">
        <v>54788732394.366196</v>
      </c>
      <c r="AJ112">
        <v>54745839538.949684</v>
      </c>
      <c r="AK112">
        <v>56760623478.326347</v>
      </c>
      <c r="AL112">
        <v>67864849150.461922</v>
      </c>
      <c r="AM112">
        <v>85324767230.493851</v>
      </c>
      <c r="AN112">
        <v>103198442061.07567</v>
      </c>
      <c r="AO112">
        <v>117025435464.28876</v>
      </c>
      <c r="AP112">
        <v>134977284666.13943</v>
      </c>
      <c r="AQ112">
        <v>171000637940.75204</v>
      </c>
      <c r="AR112">
        <v>137210691642.09592</v>
      </c>
      <c r="AS112">
        <v>161207754147.2858</v>
      </c>
      <c r="AT112">
        <v>200019468616.45322</v>
      </c>
      <c r="AU112">
        <v>209060307470.0784</v>
      </c>
      <c r="AV112">
        <v>209754763860.68008</v>
      </c>
      <c r="AW112">
        <v>213808808746.6958</v>
      </c>
      <c r="AX112">
        <v>165979418301.8609</v>
      </c>
      <c r="AY112">
        <v>160033844070.57184</v>
      </c>
      <c r="AZ112">
        <v>167389364980.67099</v>
      </c>
      <c r="BA112">
        <v>173757952824.24966</v>
      </c>
      <c r="BB112" s="3">
        <v>169988236398.12585</v>
      </c>
      <c r="BC112">
        <f t="shared" si="5"/>
        <v>7.0111852966608698E-2</v>
      </c>
      <c r="BD112">
        <f t="shared" si="6"/>
        <v>7.0111852966608694</v>
      </c>
    </row>
    <row r="113" spans="1:56" x14ac:dyDescent="0.2">
      <c r="A113" t="s">
        <v>40</v>
      </c>
      <c r="B113" s="1" t="s">
        <v>150</v>
      </c>
      <c r="C113" t="s">
        <v>25</v>
      </c>
      <c r="D113" s="1" t="s">
        <v>62</v>
      </c>
      <c r="E113">
        <v>8042200452.1477013</v>
      </c>
      <c r="F113">
        <v>8609283346.0851803</v>
      </c>
      <c r="G113">
        <v>9299638055.8428135</v>
      </c>
      <c r="H113">
        <v>10098534613.441132</v>
      </c>
      <c r="I113">
        <v>9228963224.6000385</v>
      </c>
      <c r="J113">
        <v>11632178868.917141</v>
      </c>
      <c r="K113">
        <v>13315988083.416088</v>
      </c>
      <c r="L113">
        <v>14400806875.986666</v>
      </c>
      <c r="M113">
        <v>14811704063.068527</v>
      </c>
      <c r="N113">
        <v>18020571428.57143</v>
      </c>
      <c r="O113">
        <v>21669908177.066391</v>
      </c>
      <c r="P113">
        <v>22136081081.081081</v>
      </c>
      <c r="Q113">
        <v>27655172413.793102</v>
      </c>
      <c r="R113">
        <v>30966239813.736904</v>
      </c>
      <c r="S113">
        <v>33971188991.614704</v>
      </c>
      <c r="T113">
        <v>39053502251.073189</v>
      </c>
      <c r="U113">
        <v>41253507951.356407</v>
      </c>
      <c r="V113">
        <v>40455616653.574242</v>
      </c>
      <c r="W113">
        <v>34980124929.017609</v>
      </c>
      <c r="X113">
        <v>39756299049.979347</v>
      </c>
      <c r="Y113">
        <v>42978914311.35038</v>
      </c>
      <c r="Z113">
        <v>37387836490.528419</v>
      </c>
      <c r="AA113">
        <v>41855986519.423462</v>
      </c>
      <c r="AB113">
        <v>46578631452.581032</v>
      </c>
      <c r="AC113">
        <v>51897983392.645317</v>
      </c>
      <c r="AD113">
        <v>60159245060.454155</v>
      </c>
      <c r="AE113">
        <v>67629716981.13208</v>
      </c>
      <c r="AF113">
        <v>78436578171.091446</v>
      </c>
      <c r="AG113">
        <v>84828807556.080292</v>
      </c>
      <c r="AH113">
        <v>90710704806.841644</v>
      </c>
      <c r="AI113">
        <v>99838543960.076309</v>
      </c>
      <c r="AJ113">
        <v>97632008709.853027</v>
      </c>
      <c r="AK113">
        <v>87850683978.669144</v>
      </c>
      <c r="AL113">
        <v>82924503942.638107</v>
      </c>
      <c r="AM113">
        <v>78845185293.496445</v>
      </c>
      <c r="AN113">
        <v>89685725230.251663</v>
      </c>
      <c r="AO113">
        <v>107484034870.97391</v>
      </c>
      <c r="AP113">
        <v>130478960092.49852</v>
      </c>
      <c r="AQ113">
        <v>162818181818.18182</v>
      </c>
      <c r="AR113">
        <v>188982374700.80511</v>
      </c>
      <c r="AS113">
        <v>218888324504.7529</v>
      </c>
      <c r="AT113">
        <v>236001858960.01514</v>
      </c>
      <c r="AU113">
        <v>279372758361.83167</v>
      </c>
      <c r="AV113">
        <v>288586231501.87695</v>
      </c>
      <c r="AW113">
        <v>305529656458.43793</v>
      </c>
      <c r="AX113">
        <v>332698041030.80713</v>
      </c>
      <c r="AY113">
        <v>332927833278.0379</v>
      </c>
      <c r="AZ113">
        <v>235369129337.7106</v>
      </c>
      <c r="BA113">
        <v>250894760351.23233</v>
      </c>
      <c r="BB113" s="3">
        <v>303175127597.52106</v>
      </c>
      <c r="BC113">
        <f t="shared" si="5"/>
        <v>0.12504494675423655</v>
      </c>
      <c r="BD113">
        <f t="shared" si="6"/>
        <v>12.504494675423656</v>
      </c>
    </row>
    <row r="114" spans="1:56" x14ac:dyDescent="0.2">
      <c r="A114" t="s">
        <v>40</v>
      </c>
      <c r="B114" s="1" t="s">
        <v>150</v>
      </c>
      <c r="C114" t="s">
        <v>34</v>
      </c>
      <c r="D114" s="1" t="s">
        <v>227</v>
      </c>
      <c r="E114">
        <v>18418392640.010296</v>
      </c>
      <c r="F114">
        <v>20333691315.354965</v>
      </c>
      <c r="G114">
        <v>21357435928.454323</v>
      </c>
      <c r="H114">
        <v>29295674713.356228</v>
      </c>
      <c r="I114">
        <v>36807721039.251068</v>
      </c>
      <c r="J114">
        <v>38114542813.287048</v>
      </c>
      <c r="K114">
        <v>36603349968.170998</v>
      </c>
      <c r="L114">
        <v>40651349964.651001</v>
      </c>
      <c r="M114">
        <v>46739449959.357002</v>
      </c>
      <c r="N114">
        <v>57645721015.634026</v>
      </c>
      <c r="O114">
        <v>82980483390.505707</v>
      </c>
      <c r="P114">
        <v>85454420504.101379</v>
      </c>
      <c r="Q114">
        <v>78423059791.08429</v>
      </c>
      <c r="R114">
        <v>87415851379.457825</v>
      </c>
      <c r="S114">
        <v>77344092904.105179</v>
      </c>
      <c r="T114">
        <v>59082638803.084641</v>
      </c>
      <c r="U114">
        <v>67521602552.647415</v>
      </c>
      <c r="V114">
        <v>88573697221.722122</v>
      </c>
      <c r="W114">
        <v>95176640968.036713</v>
      </c>
      <c r="X114">
        <v>99030856824.752563</v>
      </c>
      <c r="Y114">
        <v>115552349035.44061</v>
      </c>
      <c r="Z114">
        <v>123942759156.41641</v>
      </c>
      <c r="AA114">
        <v>134544563096.78201</v>
      </c>
      <c r="AB114">
        <v>134308050011.80875</v>
      </c>
      <c r="AC114">
        <v>139752515748.80591</v>
      </c>
      <c r="AD114">
        <v>155460927990.38345</v>
      </c>
      <c r="AE114">
        <v>147606294673.67044</v>
      </c>
      <c r="AF114">
        <v>152587423868.18167</v>
      </c>
      <c r="AG114">
        <v>137774755609.0715</v>
      </c>
      <c r="AH114">
        <v>136632320704.65298</v>
      </c>
      <c r="AI114">
        <v>136361298082.06116</v>
      </c>
      <c r="AJ114">
        <v>121514658737.16489</v>
      </c>
      <c r="AK114">
        <v>115482368343.6584</v>
      </c>
      <c r="AL114">
        <v>175256916996.04742</v>
      </c>
      <c r="AM114">
        <v>228590027400.65329</v>
      </c>
      <c r="AN114">
        <v>257772710832.95331</v>
      </c>
      <c r="AO114">
        <v>271638484826.10944</v>
      </c>
      <c r="AP114">
        <v>299415505152.29797</v>
      </c>
      <c r="AQ114">
        <v>286769839732.72644</v>
      </c>
      <c r="AR114">
        <v>295936485832.63513</v>
      </c>
      <c r="AS114">
        <v>375349442837.23981</v>
      </c>
      <c r="AT114">
        <v>416418874936.30444</v>
      </c>
      <c r="AU114">
        <v>396332702639.49622</v>
      </c>
      <c r="AV114">
        <v>366829390478.9538</v>
      </c>
      <c r="AW114">
        <v>350904575292.31677</v>
      </c>
      <c r="AX114">
        <v>317620522794.82697</v>
      </c>
      <c r="AY114">
        <v>296357282715.10931</v>
      </c>
      <c r="AZ114">
        <v>349554116683.81793</v>
      </c>
      <c r="BA114">
        <v>368288939768.32227</v>
      </c>
      <c r="BB114" s="3">
        <v>351431649241.43854</v>
      </c>
      <c r="BC114">
        <f t="shared" si="5"/>
        <v>0.14494840726343455</v>
      </c>
      <c r="BD114">
        <f t="shared" si="6"/>
        <v>14.494840726343455</v>
      </c>
    </row>
    <row r="115" spans="1:56" x14ac:dyDescent="0.2">
      <c r="A115" t="s">
        <v>40</v>
      </c>
      <c r="B115" s="1" t="s">
        <v>150</v>
      </c>
      <c r="C115" t="s">
        <v>231</v>
      </c>
      <c r="D115" s="1" t="s">
        <v>33</v>
      </c>
      <c r="E115">
        <v>12545849083.018339</v>
      </c>
      <c r="F115">
        <v>9181769911.504425</v>
      </c>
      <c r="G115">
        <v>12274416017.797552</v>
      </c>
      <c r="H115">
        <v>15162871287.128712</v>
      </c>
      <c r="I115">
        <v>24846641318.124207</v>
      </c>
      <c r="J115">
        <v>27778934624.697338</v>
      </c>
      <c r="K115">
        <v>36308883248.730965</v>
      </c>
      <c r="L115">
        <v>36035407725.321884</v>
      </c>
      <c r="M115">
        <v>36527862208.713272</v>
      </c>
      <c r="N115">
        <v>47259911894.273125</v>
      </c>
      <c r="O115">
        <v>64201788122.605354</v>
      </c>
      <c r="P115">
        <v>164475209515.19009</v>
      </c>
      <c r="Q115">
        <v>142769363313.37549</v>
      </c>
      <c r="R115">
        <v>97094911790.694809</v>
      </c>
      <c r="S115">
        <v>73484359521.099686</v>
      </c>
      <c r="T115">
        <v>73745821156.299545</v>
      </c>
      <c r="U115">
        <v>54805852581.151581</v>
      </c>
      <c r="V115">
        <v>52676041930.579117</v>
      </c>
      <c r="W115">
        <v>49648470439.796288</v>
      </c>
      <c r="X115">
        <v>44003061108.335693</v>
      </c>
      <c r="Y115">
        <v>54035795388.091545</v>
      </c>
      <c r="Z115">
        <v>49118433047.531837</v>
      </c>
      <c r="AA115">
        <v>47794925814.755806</v>
      </c>
      <c r="AB115">
        <v>27752204320.088303</v>
      </c>
      <c r="AC115">
        <v>33833042987.758224</v>
      </c>
      <c r="AD115">
        <v>44062465800.170555</v>
      </c>
      <c r="AE115">
        <v>51075815092.5</v>
      </c>
      <c r="AF115">
        <v>54457835193.492737</v>
      </c>
      <c r="AG115">
        <v>54604050168.181831</v>
      </c>
      <c r="AH115">
        <v>59372613485.6576</v>
      </c>
      <c r="AI115">
        <v>69448756932.583267</v>
      </c>
      <c r="AJ115">
        <v>74030364472.050583</v>
      </c>
      <c r="AK115">
        <v>95385819320.5737</v>
      </c>
      <c r="AL115">
        <v>104911947834.12163</v>
      </c>
      <c r="AM115">
        <v>136385979322.4369</v>
      </c>
      <c r="AN115">
        <v>176134087150.34094</v>
      </c>
      <c r="AO115">
        <v>236103982431.63519</v>
      </c>
      <c r="AP115">
        <v>275625684968.61493</v>
      </c>
      <c r="AQ115">
        <v>337035512676.93542</v>
      </c>
      <c r="AR115">
        <v>291880204327.41876</v>
      </c>
      <c r="AS115">
        <v>363359886203.40924</v>
      </c>
      <c r="AT115">
        <v>410334579160.7522</v>
      </c>
      <c r="AU115">
        <v>459376049763.99908</v>
      </c>
      <c r="AV115">
        <v>514966287334.27747</v>
      </c>
      <c r="AW115">
        <v>568498937615.65564</v>
      </c>
      <c r="AX115">
        <v>494583180777.10333</v>
      </c>
      <c r="AY115">
        <v>404649527537.75269</v>
      </c>
      <c r="AZ115">
        <v>375745486520.65582</v>
      </c>
      <c r="BA115">
        <v>398160403206.51874</v>
      </c>
      <c r="BB115" s="3">
        <v>448120428858.76923</v>
      </c>
      <c r="BC115">
        <f t="shared" si="5"/>
        <v>0.18482781094272269</v>
      </c>
      <c r="BD115">
        <f t="shared" si="6"/>
        <v>18.482781094272269</v>
      </c>
    </row>
    <row r="116" spans="1:56" x14ac:dyDescent="0.2">
      <c r="B116" s="1"/>
      <c r="D116" s="1"/>
      <c r="E116" s="3">
        <f t="shared" ref="E116:BA116" si="7">SUM(E62:E115)</f>
        <v>76018982809.598129</v>
      </c>
      <c r="F116" s="3">
        <f t="shared" si="7"/>
        <v>78454080472.810089</v>
      </c>
      <c r="G116" s="3">
        <f t="shared" si="7"/>
        <v>89623092883.8685</v>
      </c>
      <c r="H116" s="3">
        <f t="shared" si="7"/>
        <v>112482465014.11414</v>
      </c>
      <c r="I116" s="3">
        <f t="shared" si="7"/>
        <v>144399883847.49716</v>
      </c>
      <c r="J116" s="3">
        <f t="shared" si="7"/>
        <v>162561852614.38821</v>
      </c>
      <c r="K116" s="3">
        <f t="shared" si="7"/>
        <v>178405869441.95236</v>
      </c>
      <c r="L116" s="3">
        <f t="shared" si="7"/>
        <v>197964430419.74347</v>
      </c>
      <c r="M116" s="3">
        <f t="shared" si="7"/>
        <v>222110313392.91022</v>
      </c>
      <c r="N116" s="3">
        <f t="shared" si="7"/>
        <v>269023299274.63321</v>
      </c>
      <c r="O116" s="3">
        <f t="shared" si="7"/>
        <v>348683389497.37622</v>
      </c>
      <c r="P116" s="3">
        <f t="shared" si="7"/>
        <v>455278637841.76501</v>
      </c>
      <c r="Q116" s="3">
        <f t="shared" si="7"/>
        <v>432151401379.87872</v>
      </c>
      <c r="R116" s="3">
        <f t="shared" si="7"/>
        <v>394763541919.23309</v>
      </c>
      <c r="S116" s="3">
        <f t="shared" si="7"/>
        <v>364509040692.85327</v>
      </c>
      <c r="T116" s="3">
        <f t="shared" si="7"/>
        <v>360645015939.05774</v>
      </c>
      <c r="U116" s="3">
        <f t="shared" si="7"/>
        <v>381735936952.97241</v>
      </c>
      <c r="V116" s="3">
        <f t="shared" si="7"/>
        <v>422479123799.20099</v>
      </c>
      <c r="W116" s="3">
        <f t="shared" si="7"/>
        <v>427448953863.44702</v>
      </c>
      <c r="X116" s="3">
        <f t="shared" si="7"/>
        <v>427629569283.84216</v>
      </c>
      <c r="Y116" s="3">
        <f t="shared" si="7"/>
        <v>508669686364.34662</v>
      </c>
      <c r="Z116" s="3">
        <f t="shared" si="7"/>
        <v>500278209524.55774</v>
      </c>
      <c r="AA116" s="3">
        <f t="shared" si="7"/>
        <v>508797676106.67413</v>
      </c>
      <c r="AB116" s="3">
        <f t="shared" si="7"/>
        <v>486375518274.82025</v>
      </c>
      <c r="AC116" s="3">
        <f t="shared" si="7"/>
        <v>482297114697.83417</v>
      </c>
      <c r="AD116" s="3">
        <f t="shared" si="7"/>
        <v>537656199201.92603</v>
      </c>
      <c r="AE116" s="3">
        <f t="shared" si="7"/>
        <v>570223361782.95081</v>
      </c>
      <c r="AF116" s="3">
        <f t="shared" si="7"/>
        <v>596447719888.46118</v>
      </c>
      <c r="AG116" s="3">
        <f t="shared" si="7"/>
        <v>589957523734.80481</v>
      </c>
      <c r="AH116" s="3">
        <f t="shared" si="7"/>
        <v>610234212724.37146</v>
      </c>
      <c r="AI116" s="3">
        <f t="shared" si="7"/>
        <v>648453702271.927</v>
      </c>
      <c r="AJ116" s="3">
        <f t="shared" si="7"/>
        <v>625423626428.85046</v>
      </c>
      <c r="AK116" s="3">
        <f t="shared" si="7"/>
        <v>641897599812.03748</v>
      </c>
      <c r="AL116" s="3">
        <f t="shared" si="7"/>
        <v>771867936933.17749</v>
      </c>
      <c r="AM116" s="3">
        <f t="shared" si="7"/>
        <v>929437943097.6217</v>
      </c>
      <c r="AN116" s="3">
        <f t="shared" si="7"/>
        <v>1095805368215.5175</v>
      </c>
      <c r="AO116" s="3">
        <f t="shared" si="7"/>
        <v>1286841650876.0613</v>
      </c>
      <c r="AP116" s="3">
        <f t="shared" si="7"/>
        <v>1500896028534.5569</v>
      </c>
      <c r="AQ116" s="3">
        <f t="shared" si="7"/>
        <v>1776995733396.2812</v>
      </c>
      <c r="AR116" s="3">
        <f t="shared" si="7"/>
        <v>1686765923848.1252</v>
      </c>
      <c r="AS116" s="3">
        <f t="shared" si="7"/>
        <v>1972730881738.6306</v>
      </c>
      <c r="AT116" s="3">
        <f t="shared" si="7"/>
        <v>2176482400507.5547</v>
      </c>
      <c r="AU116" s="3">
        <f t="shared" si="7"/>
        <v>2346185061454.853</v>
      </c>
      <c r="AV116" s="3">
        <f t="shared" si="7"/>
        <v>2459400746798.1465</v>
      </c>
      <c r="AW116" s="3">
        <f t="shared" si="7"/>
        <v>2543272163578.1377</v>
      </c>
      <c r="AX116" s="3">
        <f t="shared" si="7"/>
        <v>2335428232663.7974</v>
      </c>
      <c r="AY116" s="3">
        <f t="shared" si="7"/>
        <v>2190482366253.3779</v>
      </c>
      <c r="AZ116" s="3">
        <f t="shared" si="7"/>
        <v>2216611268968.2305</v>
      </c>
      <c r="BA116" s="3">
        <f t="shared" si="7"/>
        <v>2335677226342.8511</v>
      </c>
      <c r="BB116" s="3">
        <f>SUM(BB62:BB115)</f>
        <v>2424529223027.1543</v>
      </c>
      <c r="BC116">
        <f>BB116/$BB$116</f>
        <v>1</v>
      </c>
      <c r="BD116">
        <f t="shared" ref="BD116" si="8">BC116*100</f>
        <v>100</v>
      </c>
    </row>
    <row r="117" spans="1:56" s="6" customFormat="1" x14ac:dyDescent="0.2">
      <c r="E117" s="6">
        <f>E116/1000000000</f>
        <v>76.018982809598128</v>
      </c>
      <c r="F117" s="6">
        <f t="shared" ref="F117:BB117" si="9">F116/1000000000</f>
        <v>78.454080472810091</v>
      </c>
      <c r="G117" s="6">
        <f t="shared" si="9"/>
        <v>89.623092883868495</v>
      </c>
      <c r="H117" s="6">
        <f t="shared" si="9"/>
        <v>112.48246501411414</v>
      </c>
      <c r="I117" s="6">
        <f t="shared" si="9"/>
        <v>144.39988384749716</v>
      </c>
      <c r="J117" s="6">
        <f t="shared" si="9"/>
        <v>162.56185261438821</v>
      </c>
      <c r="K117" s="6">
        <f t="shared" si="9"/>
        <v>178.40586944195238</v>
      </c>
      <c r="L117" s="6">
        <f t="shared" si="9"/>
        <v>197.96443041974348</v>
      </c>
      <c r="M117" s="6">
        <f t="shared" si="9"/>
        <v>222.11031339291023</v>
      </c>
      <c r="N117" s="6">
        <f t="shared" si="9"/>
        <v>269.02329927463319</v>
      </c>
      <c r="O117" s="6">
        <f t="shared" si="9"/>
        <v>348.6833894973762</v>
      </c>
      <c r="P117" s="6">
        <f t="shared" si="9"/>
        <v>455.27863784176503</v>
      </c>
      <c r="Q117" s="6">
        <f t="shared" si="9"/>
        <v>432.15140137987873</v>
      </c>
      <c r="R117" s="6">
        <f t="shared" si="9"/>
        <v>394.76354191923309</v>
      </c>
      <c r="S117" s="6">
        <f t="shared" si="9"/>
        <v>364.50904069285326</v>
      </c>
      <c r="T117" s="6">
        <f t="shared" si="9"/>
        <v>360.64501593905771</v>
      </c>
      <c r="U117" s="6">
        <f t="shared" si="9"/>
        <v>381.73593695297239</v>
      </c>
      <c r="V117" s="6">
        <f t="shared" si="9"/>
        <v>422.47912379920098</v>
      </c>
      <c r="W117" s="6">
        <f t="shared" si="9"/>
        <v>427.448953863447</v>
      </c>
      <c r="X117" s="6">
        <f t="shared" si="9"/>
        <v>427.62956928384216</v>
      </c>
      <c r="Y117" s="6">
        <f t="shared" si="9"/>
        <v>508.6696863643466</v>
      </c>
      <c r="Z117" s="6">
        <f t="shared" si="9"/>
        <v>500.27820952455772</v>
      </c>
      <c r="AA117" s="6">
        <f t="shared" si="9"/>
        <v>508.79767610667415</v>
      </c>
      <c r="AB117" s="6">
        <f t="shared" si="9"/>
        <v>486.37551827482025</v>
      </c>
      <c r="AC117" s="6">
        <f t="shared" si="9"/>
        <v>482.29711469783416</v>
      </c>
      <c r="AD117" s="6">
        <f t="shared" si="9"/>
        <v>537.65619920192603</v>
      </c>
      <c r="AE117" s="6">
        <f t="shared" si="9"/>
        <v>570.22336178295086</v>
      </c>
      <c r="AF117" s="6">
        <f t="shared" si="9"/>
        <v>596.44771988846117</v>
      </c>
      <c r="AG117" s="6">
        <f t="shared" si="9"/>
        <v>589.95752373480479</v>
      </c>
      <c r="AH117" s="6">
        <f t="shared" si="9"/>
        <v>610.23421272437145</v>
      </c>
      <c r="AI117" s="6">
        <f t="shared" si="9"/>
        <v>648.453702271927</v>
      </c>
      <c r="AJ117" s="6">
        <f t="shared" si="9"/>
        <v>625.42362642885041</v>
      </c>
      <c r="AK117" s="6">
        <f t="shared" si="9"/>
        <v>641.89759981203747</v>
      </c>
      <c r="AL117" s="6">
        <f t="shared" si="9"/>
        <v>771.86793693317748</v>
      </c>
      <c r="AM117" s="6">
        <f t="shared" si="9"/>
        <v>929.43794309762166</v>
      </c>
      <c r="AN117" s="6">
        <f t="shared" si="9"/>
        <v>1095.8053682155175</v>
      </c>
      <c r="AO117" s="6">
        <f t="shared" si="9"/>
        <v>1286.8416508760613</v>
      </c>
      <c r="AP117" s="6">
        <f t="shared" si="9"/>
        <v>1500.896028534557</v>
      </c>
      <c r="AQ117" s="6">
        <f t="shared" si="9"/>
        <v>1776.9957333962811</v>
      </c>
      <c r="AR117" s="6">
        <f t="shared" si="9"/>
        <v>1686.7659238481253</v>
      </c>
      <c r="AS117" s="6">
        <f t="shared" si="9"/>
        <v>1972.7308817386306</v>
      </c>
      <c r="AT117" s="6">
        <f t="shared" si="9"/>
        <v>2176.4824005075548</v>
      </c>
      <c r="AU117" s="6">
        <f t="shared" si="9"/>
        <v>2346.185061454853</v>
      </c>
      <c r="AV117" s="6">
        <f t="shared" si="9"/>
        <v>2459.4007467981464</v>
      </c>
      <c r="AW117" s="6">
        <f t="shared" si="9"/>
        <v>2543.2721635781377</v>
      </c>
      <c r="AX117" s="6">
        <f t="shared" si="9"/>
        <v>2335.4282326637972</v>
      </c>
      <c r="AY117" s="6">
        <f t="shared" si="9"/>
        <v>2190.4823662533781</v>
      </c>
      <c r="AZ117" s="6">
        <f t="shared" si="9"/>
        <v>2216.6112689682304</v>
      </c>
      <c r="BA117" s="6">
        <f t="shared" si="9"/>
        <v>2335.6772263428511</v>
      </c>
      <c r="BB117" s="6">
        <f t="shared" si="9"/>
        <v>2424.5292230271543</v>
      </c>
    </row>
    <row r="118" spans="1:56" x14ac:dyDescent="0.2">
      <c r="B118" s="1"/>
      <c r="D118" s="1"/>
    </row>
    <row r="119" spans="1:56" x14ac:dyDescent="0.2">
      <c r="A119" t="s">
        <v>90</v>
      </c>
      <c r="B119" s="1"/>
      <c r="D119" s="1"/>
    </row>
    <row r="120" spans="1:56" x14ac:dyDescent="0.2">
      <c r="A120" t="s">
        <v>83</v>
      </c>
    </row>
  </sheetData>
  <sortState xmlns:xlrd2="http://schemas.microsoft.com/office/spreadsheetml/2017/richdata2" ref="A62:BB115">
    <sortCondition ref="A6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E2183-751D-5742-9C69-18EC678B69D3}">
  <dimension ref="A1:G43"/>
  <sheetViews>
    <sheetView workbookViewId="0">
      <selection activeCell="G14" sqref="G14"/>
    </sheetView>
  </sheetViews>
  <sheetFormatPr baseColWidth="10" defaultColWidth="8.83203125" defaultRowHeight="15" x14ac:dyDescent="0.2"/>
  <cols>
    <col min="1" max="1" width="28.6640625" customWidth="1"/>
    <col min="2" max="2" width="14" customWidth="1"/>
    <col min="3" max="3" width="15.83203125" customWidth="1"/>
    <col min="4" max="4" width="15.6640625" customWidth="1"/>
    <col min="5" max="5" width="20.83203125" style="3" bestFit="1" customWidth="1"/>
    <col min="6" max="6" width="22.1640625" customWidth="1"/>
    <col min="7" max="7" width="20.1640625" customWidth="1"/>
  </cols>
  <sheetData>
    <row r="1" spans="1:7" x14ac:dyDescent="0.2">
      <c r="A1" t="s">
        <v>93</v>
      </c>
      <c r="B1" s="1" t="s">
        <v>4</v>
      </c>
      <c r="C1" t="s">
        <v>185</v>
      </c>
      <c r="D1" s="1" t="s">
        <v>89</v>
      </c>
      <c r="E1" s="3" t="s">
        <v>9</v>
      </c>
    </row>
    <row r="2" spans="1:7" x14ac:dyDescent="0.2">
      <c r="A2" t="s">
        <v>249</v>
      </c>
      <c r="B2" s="1" t="s">
        <v>250</v>
      </c>
      <c r="C2" t="s">
        <v>40</v>
      </c>
      <c r="D2" s="1" t="s">
        <v>150</v>
      </c>
      <c r="E2" s="3">
        <v>1755011419750.8447</v>
      </c>
      <c r="F2" s="7">
        <f>F32</f>
        <v>686081320822.4624</v>
      </c>
      <c r="G2" s="7">
        <f>SUM(E2:F2)</f>
        <v>2441092740573.3071</v>
      </c>
    </row>
    <row r="3" spans="1:7" x14ac:dyDescent="0.2">
      <c r="A3" t="s">
        <v>251</v>
      </c>
      <c r="B3" s="1" t="s">
        <v>252</v>
      </c>
      <c r="C3" t="s">
        <v>40</v>
      </c>
      <c r="D3" s="1" t="s">
        <v>150</v>
      </c>
      <c r="E3" s="3">
        <v>5719252824663.0215</v>
      </c>
      <c r="G3" s="7">
        <f t="shared" ref="G3:G17" si="0">SUM(E3:F3)</f>
        <v>5719252824663.0215</v>
      </c>
    </row>
    <row r="4" spans="1:7" x14ac:dyDescent="0.2">
      <c r="A4" t="s">
        <v>253</v>
      </c>
      <c r="B4" s="1" t="s">
        <v>254</v>
      </c>
      <c r="C4" t="s">
        <v>40</v>
      </c>
      <c r="D4" s="1" t="s">
        <v>150</v>
      </c>
      <c r="E4" s="3">
        <v>3597970348647.5757</v>
      </c>
      <c r="G4" s="7">
        <f t="shared" si="0"/>
        <v>3597970348647.5757</v>
      </c>
    </row>
    <row r="5" spans="1:7" x14ac:dyDescent="0.2">
      <c r="A5" t="s">
        <v>255</v>
      </c>
      <c r="B5" s="1" t="s">
        <v>256</v>
      </c>
      <c r="C5" t="s">
        <v>40</v>
      </c>
      <c r="D5" s="1" t="s">
        <v>150</v>
      </c>
      <c r="E5" s="3">
        <v>23171055090594.898</v>
      </c>
      <c r="G5" s="7">
        <f t="shared" si="0"/>
        <v>23171055090594.898</v>
      </c>
    </row>
    <row r="6" spans="1:7" x14ac:dyDescent="0.2">
      <c r="A6" t="s">
        <v>257</v>
      </c>
      <c r="B6" s="1" t="s">
        <v>258</v>
      </c>
      <c r="C6" t="s">
        <v>40</v>
      </c>
      <c r="D6" s="1" t="s">
        <v>150</v>
      </c>
      <c r="E6" s="3">
        <v>3701386017855.8403</v>
      </c>
      <c r="F6" s="7">
        <f>-F32</f>
        <v>-686081320822.4624</v>
      </c>
      <c r="G6" s="7">
        <f t="shared" si="0"/>
        <v>3015304697033.3779</v>
      </c>
    </row>
    <row r="7" spans="1:7" x14ac:dyDescent="0.2">
      <c r="A7" t="s">
        <v>259</v>
      </c>
      <c r="B7" s="1" t="s">
        <v>260</v>
      </c>
      <c r="C7" t="s">
        <v>40</v>
      </c>
      <c r="D7" s="1" t="s">
        <v>150</v>
      </c>
      <c r="E7" s="3">
        <v>22748788538189.836</v>
      </c>
      <c r="G7" s="7">
        <f t="shared" si="0"/>
        <v>22748788538189.836</v>
      </c>
    </row>
    <row r="8" spans="1:7" x14ac:dyDescent="0.2">
      <c r="A8" t="s">
        <v>261</v>
      </c>
      <c r="B8" s="1" t="s">
        <v>262</v>
      </c>
      <c r="C8" t="s">
        <v>40</v>
      </c>
      <c r="D8" s="1" t="s">
        <v>150</v>
      </c>
      <c r="E8" s="3">
        <v>26979805534122.727</v>
      </c>
      <c r="G8" s="7">
        <f t="shared" si="0"/>
        <v>26979805534122.727</v>
      </c>
    </row>
    <row r="9" spans="1:7" x14ac:dyDescent="0.2">
      <c r="A9" t="s">
        <v>263</v>
      </c>
      <c r="B9" s="1" t="s">
        <v>264</v>
      </c>
      <c r="C9" t="s">
        <v>40</v>
      </c>
      <c r="D9" s="1" t="s">
        <v>150</v>
      </c>
      <c r="E9" s="3">
        <v>87751540848579.391</v>
      </c>
      <c r="G9" s="7">
        <f t="shared" si="0"/>
        <v>87751540848579.391</v>
      </c>
    </row>
    <row r="10" spans="1:7" x14ac:dyDescent="0.2">
      <c r="A10" t="s">
        <v>249</v>
      </c>
      <c r="B10" s="1" t="s">
        <v>250</v>
      </c>
      <c r="C10" t="s">
        <v>182</v>
      </c>
      <c r="D10" s="1" t="s">
        <v>181</v>
      </c>
      <c r="E10" s="3">
        <v>1106957898</v>
      </c>
      <c r="F10" s="7">
        <f>F38</f>
        <v>199358627</v>
      </c>
      <c r="G10" s="7">
        <f t="shared" si="0"/>
        <v>1306316525</v>
      </c>
    </row>
    <row r="11" spans="1:7" x14ac:dyDescent="0.2">
      <c r="A11" t="s">
        <v>251</v>
      </c>
      <c r="B11" s="1" t="s">
        <v>252</v>
      </c>
      <c r="C11" t="s">
        <v>182</v>
      </c>
      <c r="D11" s="1" t="s">
        <v>181</v>
      </c>
      <c r="E11" s="3">
        <v>646430841</v>
      </c>
      <c r="G11" s="7">
        <f t="shared" si="0"/>
        <v>646430841</v>
      </c>
    </row>
    <row r="12" spans="1:7" x14ac:dyDescent="0.2">
      <c r="A12" t="s">
        <v>253</v>
      </c>
      <c r="B12" s="1" t="s">
        <v>254</v>
      </c>
      <c r="C12" t="s">
        <v>182</v>
      </c>
      <c r="D12" s="1" t="s">
        <v>181</v>
      </c>
      <c r="E12" s="3">
        <v>1835776742</v>
      </c>
      <c r="G12" s="7">
        <f t="shared" si="0"/>
        <v>1835776742</v>
      </c>
    </row>
    <row r="13" spans="1:7" x14ac:dyDescent="0.2">
      <c r="A13" t="s">
        <v>255</v>
      </c>
      <c r="B13" s="1" t="s">
        <v>256</v>
      </c>
      <c r="C13" t="s">
        <v>182</v>
      </c>
      <c r="D13" s="1" t="s">
        <v>181</v>
      </c>
      <c r="E13" s="3">
        <v>365892703</v>
      </c>
      <c r="G13" s="7">
        <f t="shared" si="0"/>
        <v>365892703</v>
      </c>
    </row>
    <row r="14" spans="1:7" x14ac:dyDescent="0.2">
      <c r="A14" t="s">
        <v>257</v>
      </c>
      <c r="B14" s="1" t="s">
        <v>258</v>
      </c>
      <c r="C14" t="s">
        <v>182</v>
      </c>
      <c r="D14" s="1" t="s">
        <v>181</v>
      </c>
      <c r="E14" s="3">
        <v>456707404</v>
      </c>
      <c r="F14" s="7">
        <f>-F38</f>
        <v>-199358627</v>
      </c>
      <c r="G14" s="7">
        <f t="shared" si="0"/>
        <v>257348777</v>
      </c>
    </row>
    <row r="15" spans="1:7" x14ac:dyDescent="0.2">
      <c r="A15" t="s">
        <v>259</v>
      </c>
      <c r="B15" s="1" t="s">
        <v>260</v>
      </c>
      <c r="C15" t="s">
        <v>182</v>
      </c>
      <c r="D15" s="1" t="s">
        <v>181</v>
      </c>
      <c r="E15" s="3">
        <v>921140092</v>
      </c>
      <c r="G15" s="7">
        <f t="shared" si="0"/>
        <v>921140092</v>
      </c>
    </row>
    <row r="16" spans="1:7" x14ac:dyDescent="0.2">
      <c r="A16" t="s">
        <v>261</v>
      </c>
      <c r="B16" s="1" t="s">
        <v>262</v>
      </c>
      <c r="C16" t="s">
        <v>182</v>
      </c>
      <c r="D16" s="1" t="s">
        <v>181</v>
      </c>
      <c r="E16" s="3">
        <v>2340628292</v>
      </c>
      <c r="G16" s="7">
        <f t="shared" si="0"/>
        <v>2340628292</v>
      </c>
    </row>
    <row r="17" spans="1:7" x14ac:dyDescent="0.2">
      <c r="A17" t="s">
        <v>263</v>
      </c>
      <c r="B17" s="1" t="s">
        <v>264</v>
      </c>
      <c r="C17" t="s">
        <v>182</v>
      </c>
      <c r="D17" s="1" t="s">
        <v>181</v>
      </c>
      <c r="E17" s="3">
        <v>7673533972</v>
      </c>
      <c r="G17" s="7">
        <f t="shared" si="0"/>
        <v>7673533972</v>
      </c>
    </row>
    <row r="18" spans="1:7" x14ac:dyDescent="0.2">
      <c r="B18" s="1"/>
      <c r="D18" s="1"/>
    </row>
    <row r="19" spans="1:7" x14ac:dyDescent="0.2">
      <c r="B19" s="1"/>
      <c r="D19" s="1"/>
      <c r="E19" s="3">
        <f>SUM(E2:E8)-E9</f>
        <v>-78271074754.640625</v>
      </c>
    </row>
    <row r="20" spans="1:7" x14ac:dyDescent="0.2">
      <c r="B20" s="1"/>
      <c r="D20" s="1"/>
    </row>
    <row r="21" spans="1:7" x14ac:dyDescent="0.2">
      <c r="A21" t="s">
        <v>90</v>
      </c>
      <c r="B21" s="1"/>
      <c r="D21" s="1"/>
    </row>
    <row r="22" spans="1:7" x14ac:dyDescent="0.2">
      <c r="A22" t="s">
        <v>83</v>
      </c>
    </row>
    <row r="26" spans="1:7" x14ac:dyDescent="0.2">
      <c r="A26" t="s">
        <v>93</v>
      </c>
      <c r="B26" s="1" t="s">
        <v>4</v>
      </c>
      <c r="C26" t="s">
        <v>185</v>
      </c>
      <c r="D26" s="1" t="s">
        <v>89</v>
      </c>
      <c r="E26" s="3" t="s">
        <v>9</v>
      </c>
    </row>
    <row r="27" spans="1:7" x14ac:dyDescent="0.2">
      <c r="A27" t="s">
        <v>66</v>
      </c>
      <c r="B27" s="1" t="s">
        <v>212</v>
      </c>
      <c r="C27" t="s">
        <v>40</v>
      </c>
      <c r="D27" s="1" t="s">
        <v>150</v>
      </c>
      <c r="E27" s="3">
        <v>169988236398.12585</v>
      </c>
      <c r="G27" s="7"/>
    </row>
    <row r="28" spans="1:7" x14ac:dyDescent="0.2">
      <c r="A28" t="s">
        <v>25</v>
      </c>
      <c r="B28" s="1" t="s">
        <v>62</v>
      </c>
      <c r="C28" t="s">
        <v>40</v>
      </c>
      <c r="D28" s="1" t="s">
        <v>150</v>
      </c>
      <c r="E28" s="3">
        <v>303175127597.52106</v>
      </c>
      <c r="G28" s="7"/>
    </row>
    <row r="29" spans="1:7" x14ac:dyDescent="0.2">
      <c r="A29" t="s">
        <v>128</v>
      </c>
      <c r="B29" s="1" t="s">
        <v>84</v>
      </c>
      <c r="C29" t="s">
        <v>40</v>
      </c>
      <c r="D29" s="1" t="s">
        <v>150</v>
      </c>
      <c r="E29" s="3">
        <v>118725279596.13037</v>
      </c>
      <c r="G29" s="7"/>
    </row>
    <row r="30" spans="1:7" x14ac:dyDescent="0.2">
      <c r="A30" t="s">
        <v>81</v>
      </c>
      <c r="B30" s="1" t="s">
        <v>220</v>
      </c>
      <c r="C30" t="s">
        <v>40</v>
      </c>
      <c r="D30" s="1" t="s">
        <v>150</v>
      </c>
      <c r="E30" s="3">
        <v>52076250947.579185</v>
      </c>
      <c r="G30" s="7"/>
    </row>
    <row r="31" spans="1:7" x14ac:dyDescent="0.2">
      <c r="A31" t="s">
        <v>157</v>
      </c>
      <c r="B31" s="1" t="s">
        <v>132</v>
      </c>
      <c r="C31" t="s">
        <v>40</v>
      </c>
      <c r="D31" s="1" t="s">
        <v>150</v>
      </c>
      <c r="E31" s="3">
        <v>3318716359.4418178</v>
      </c>
      <c r="G31" s="7"/>
    </row>
    <row r="32" spans="1:7" x14ac:dyDescent="0.2">
      <c r="A32" t="s">
        <v>173</v>
      </c>
      <c r="B32" s="1" t="s">
        <v>11</v>
      </c>
      <c r="C32" t="s">
        <v>40</v>
      </c>
      <c r="D32" s="1" t="s">
        <v>150</v>
      </c>
      <c r="E32" s="3">
        <v>38797709923.664124</v>
      </c>
      <c r="F32" s="7">
        <f>SUM(E27:E32)</f>
        <v>686081320822.4624</v>
      </c>
      <c r="G32" s="7"/>
    </row>
    <row r="33" spans="1:7" x14ac:dyDescent="0.2">
      <c r="A33" t="s">
        <v>66</v>
      </c>
      <c r="B33" s="1" t="s">
        <v>212</v>
      </c>
      <c r="C33" t="s">
        <v>182</v>
      </c>
      <c r="D33" s="1" t="s">
        <v>181</v>
      </c>
      <c r="E33" s="3">
        <v>43053054</v>
      </c>
      <c r="G33" s="7"/>
    </row>
    <row r="34" spans="1:7" x14ac:dyDescent="0.2">
      <c r="A34" t="s">
        <v>25</v>
      </c>
      <c r="B34" s="1" t="s">
        <v>62</v>
      </c>
      <c r="C34" t="s">
        <v>182</v>
      </c>
      <c r="D34" s="1" t="s">
        <v>181</v>
      </c>
      <c r="E34" s="3">
        <v>100388073</v>
      </c>
      <c r="G34" s="7"/>
    </row>
    <row r="35" spans="1:7" x14ac:dyDescent="0.2">
      <c r="A35" t="s">
        <v>128</v>
      </c>
      <c r="B35" s="1" t="s">
        <v>84</v>
      </c>
      <c r="C35" t="s">
        <v>182</v>
      </c>
      <c r="D35" s="1" t="s">
        <v>181</v>
      </c>
      <c r="E35" s="3">
        <v>36471769</v>
      </c>
      <c r="G35" s="7"/>
    </row>
    <row r="36" spans="1:7" x14ac:dyDescent="0.2">
      <c r="A36" t="s">
        <v>81</v>
      </c>
      <c r="B36" s="1" t="s">
        <v>220</v>
      </c>
      <c r="C36" t="s">
        <v>182</v>
      </c>
      <c r="D36" s="1" t="s">
        <v>181</v>
      </c>
      <c r="E36" s="3">
        <v>6777452</v>
      </c>
      <c r="G36" s="7"/>
    </row>
    <row r="37" spans="1:7" x14ac:dyDescent="0.2">
      <c r="A37" t="s">
        <v>157</v>
      </c>
      <c r="B37" s="1" t="s">
        <v>132</v>
      </c>
      <c r="C37" t="s">
        <v>182</v>
      </c>
      <c r="D37" s="1" t="s">
        <v>181</v>
      </c>
      <c r="E37" s="3">
        <v>973560</v>
      </c>
      <c r="G37" s="7"/>
    </row>
    <row r="38" spans="1:7" x14ac:dyDescent="0.2">
      <c r="A38" t="s">
        <v>173</v>
      </c>
      <c r="B38" s="1" t="s">
        <v>11</v>
      </c>
      <c r="C38" t="s">
        <v>182</v>
      </c>
      <c r="D38" s="1" t="s">
        <v>181</v>
      </c>
      <c r="E38" s="3">
        <v>11694719</v>
      </c>
      <c r="F38" s="7">
        <f>SUM(E33:E38)</f>
        <v>199358627</v>
      </c>
      <c r="G38" s="7"/>
    </row>
    <row r="39" spans="1:7" x14ac:dyDescent="0.2">
      <c r="B39" s="1"/>
      <c r="D39" s="1"/>
    </row>
    <row r="40" spans="1:7" x14ac:dyDescent="0.2">
      <c r="B40" s="1"/>
      <c r="D40" s="1"/>
    </row>
    <row r="41" spans="1:7" x14ac:dyDescent="0.2">
      <c r="B41" s="1"/>
      <c r="D41" s="1"/>
    </row>
    <row r="42" spans="1:7" x14ac:dyDescent="0.2">
      <c r="A42" t="s">
        <v>90</v>
      </c>
      <c r="B42" s="1"/>
      <c r="D42" s="1"/>
    </row>
    <row r="43" spans="1:7" x14ac:dyDescent="0.2">
      <c r="A43" t="s">
        <v>83</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
  <sheetViews>
    <sheetView workbookViewId="0"/>
  </sheetViews>
  <sheetFormatPr baseColWidth="10" defaultColWidth="8.83203125" defaultRowHeight="15" x14ac:dyDescent="0.2"/>
  <cols>
    <col min="1" max="1" width="15.83203125" customWidth="1"/>
    <col min="2" max="13" width="50.83203125" customWidth="1"/>
  </cols>
  <sheetData>
    <row r="1" spans="1:13" x14ac:dyDescent="0.2">
      <c r="A1" s="2" t="s">
        <v>53</v>
      </c>
      <c r="B1" s="2" t="s">
        <v>147</v>
      </c>
      <c r="C1" s="2" t="s">
        <v>19</v>
      </c>
      <c r="D1" s="2" t="s">
        <v>148</v>
      </c>
      <c r="E1" s="2" t="s">
        <v>3</v>
      </c>
      <c r="F1" s="2" t="s">
        <v>199</v>
      </c>
      <c r="G1" s="2" t="s">
        <v>102</v>
      </c>
      <c r="H1" s="2" t="s">
        <v>210</v>
      </c>
      <c r="I1" s="2" t="s">
        <v>240</v>
      </c>
      <c r="J1" s="2" t="s">
        <v>187</v>
      </c>
      <c r="K1" s="2" t="s">
        <v>238</v>
      </c>
      <c r="L1" s="2" t="s">
        <v>153</v>
      </c>
      <c r="M1" s="2" t="s">
        <v>99</v>
      </c>
    </row>
    <row r="2" spans="1:13" x14ac:dyDescent="0.2">
      <c r="A2" s="2" t="s">
        <v>156</v>
      </c>
      <c r="B2" s="2" t="s">
        <v>218</v>
      </c>
      <c r="C2" s="2" t="s">
        <v>145</v>
      </c>
      <c r="D2" s="2" t="s">
        <v>107</v>
      </c>
      <c r="E2" s="2" t="s">
        <v>103</v>
      </c>
      <c r="F2" s="2" t="s">
        <v>129</v>
      </c>
      <c r="G2" s="2" t="s">
        <v>141</v>
      </c>
      <c r="H2" s="2" t="s">
        <v>203</v>
      </c>
      <c r="I2" s="2" t="s">
        <v>170</v>
      </c>
      <c r="J2" s="2" t="s">
        <v>183</v>
      </c>
      <c r="K2" s="2" t="s">
        <v>246</v>
      </c>
      <c r="L2" s="2"/>
      <c r="M2" s="2" t="s">
        <v>63</v>
      </c>
    </row>
    <row r="3" spans="1:13" x14ac:dyDescent="0.2">
      <c r="A3" s="2" t="s">
        <v>67</v>
      </c>
      <c r="B3" s="2" t="s">
        <v>218</v>
      </c>
      <c r="C3" s="2" t="s">
        <v>112</v>
      </c>
      <c r="D3" s="2" t="s">
        <v>88</v>
      </c>
      <c r="E3" s="2" t="s">
        <v>103</v>
      </c>
      <c r="F3" s="2" t="s">
        <v>129</v>
      </c>
      <c r="G3" s="2" t="s">
        <v>141</v>
      </c>
      <c r="H3" s="2" t="s">
        <v>203</v>
      </c>
      <c r="I3" s="2" t="s">
        <v>64</v>
      </c>
      <c r="J3" s="2" t="s">
        <v>38</v>
      </c>
      <c r="K3" s="2" t="s">
        <v>127</v>
      </c>
      <c r="L3" s="2"/>
      <c r="M3" s="2" t="s">
        <v>63</v>
      </c>
    </row>
    <row r="4" spans="1:13" x14ac:dyDescent="0.2">
      <c r="A4" s="2" t="s">
        <v>244</v>
      </c>
      <c r="B4" s="2" t="s">
        <v>218</v>
      </c>
      <c r="C4" s="2" t="s">
        <v>159</v>
      </c>
      <c r="D4" s="2" t="s">
        <v>130</v>
      </c>
      <c r="E4" s="2" t="s">
        <v>229</v>
      </c>
      <c r="F4" s="2" t="s">
        <v>172</v>
      </c>
      <c r="G4" s="2" t="s">
        <v>141</v>
      </c>
      <c r="H4" s="2" t="s">
        <v>228</v>
      </c>
      <c r="I4" s="2" t="s">
        <v>20</v>
      </c>
      <c r="J4" s="2"/>
      <c r="K4" s="2" t="s">
        <v>134</v>
      </c>
      <c r="L4" s="2" t="s">
        <v>108</v>
      </c>
      <c r="M4" s="2" t="s">
        <v>63</v>
      </c>
    </row>
    <row r="5" spans="1:13" x14ac:dyDescent="0.2">
      <c r="A5" s="2" t="s">
        <v>77</v>
      </c>
      <c r="B5" s="2" t="s">
        <v>218</v>
      </c>
      <c r="C5" s="2" t="s">
        <v>171</v>
      </c>
      <c r="D5" s="2" t="s">
        <v>75</v>
      </c>
      <c r="E5" s="2" t="s">
        <v>100</v>
      </c>
      <c r="F5" s="2" t="s">
        <v>92</v>
      </c>
      <c r="G5" s="2" t="s">
        <v>141</v>
      </c>
      <c r="H5" s="2" t="s">
        <v>203</v>
      </c>
      <c r="I5" s="2" t="s">
        <v>163</v>
      </c>
      <c r="J5" s="2"/>
      <c r="K5" s="2" t="s">
        <v>235</v>
      </c>
      <c r="L5" s="2"/>
      <c r="M5" s="2" t="s">
        <v>63</v>
      </c>
    </row>
    <row r="6" spans="1:13" x14ac:dyDescent="0.2">
      <c r="A6" s="2" t="s">
        <v>160</v>
      </c>
      <c r="B6" s="2" t="s">
        <v>218</v>
      </c>
      <c r="C6" s="2" t="s">
        <v>243</v>
      </c>
      <c r="D6" s="2" t="s">
        <v>48</v>
      </c>
      <c r="E6" s="2" t="s">
        <v>28</v>
      </c>
      <c r="F6" s="2" t="s">
        <v>140</v>
      </c>
      <c r="G6" s="2" t="s">
        <v>141</v>
      </c>
      <c r="H6" s="2" t="s">
        <v>203</v>
      </c>
      <c r="I6" s="2" t="s">
        <v>196</v>
      </c>
      <c r="J6" s="2" t="s">
        <v>8</v>
      </c>
      <c r="K6" s="2" t="s">
        <v>193</v>
      </c>
      <c r="L6" s="2" t="s">
        <v>68</v>
      </c>
      <c r="M6" s="2" t="s">
        <v>63</v>
      </c>
    </row>
    <row r="7" spans="1:13" x14ac:dyDescent="0.2">
      <c r="A7" s="2" t="s">
        <v>123</v>
      </c>
      <c r="B7" s="2" t="s">
        <v>73</v>
      </c>
      <c r="C7" s="2" t="s">
        <v>58</v>
      </c>
      <c r="D7" s="2" t="s">
        <v>142</v>
      </c>
      <c r="E7" s="2" t="s">
        <v>174</v>
      </c>
      <c r="F7" s="2" t="s">
        <v>225</v>
      </c>
      <c r="G7" s="2" t="s">
        <v>141</v>
      </c>
      <c r="H7" s="2" t="s">
        <v>165</v>
      </c>
      <c r="I7" s="2" t="s">
        <v>114</v>
      </c>
      <c r="J7" s="2" t="s">
        <v>15</v>
      </c>
      <c r="K7" s="2" t="s">
        <v>184</v>
      </c>
      <c r="L7" s="2" t="s">
        <v>104</v>
      </c>
      <c r="M7" s="2" t="s">
        <v>144</v>
      </c>
    </row>
    <row r="8" spans="1:13" x14ac:dyDescent="0.2">
      <c r="A8" s="2" t="s">
        <v>181</v>
      </c>
      <c r="B8" s="2" t="s">
        <v>218</v>
      </c>
      <c r="C8" s="2" t="s">
        <v>182</v>
      </c>
      <c r="D8" s="2" t="s">
        <v>191</v>
      </c>
      <c r="E8" s="2" t="s">
        <v>39</v>
      </c>
      <c r="F8" s="2" t="s">
        <v>42</v>
      </c>
      <c r="G8" s="2" t="s">
        <v>141</v>
      </c>
      <c r="H8" s="2" t="s">
        <v>85</v>
      </c>
      <c r="I8" s="2" t="s">
        <v>161</v>
      </c>
      <c r="J8" s="2" t="s">
        <v>65</v>
      </c>
      <c r="K8" s="2" t="s">
        <v>248</v>
      </c>
      <c r="L8" s="2" t="s">
        <v>26</v>
      </c>
      <c r="M8" s="2" t="s">
        <v>63</v>
      </c>
    </row>
    <row r="9" spans="1:13" x14ac:dyDescent="0.2">
      <c r="A9" s="2" t="s">
        <v>150</v>
      </c>
      <c r="B9" s="2" t="s">
        <v>218</v>
      </c>
      <c r="C9" s="2" t="s">
        <v>40</v>
      </c>
      <c r="D9" s="2" t="s">
        <v>44</v>
      </c>
      <c r="E9" s="2" t="s">
        <v>229</v>
      </c>
      <c r="F9" s="2" t="s">
        <v>5</v>
      </c>
      <c r="G9" s="2" t="s">
        <v>141</v>
      </c>
      <c r="H9" s="2" t="s">
        <v>24</v>
      </c>
      <c r="I9" s="2" t="s">
        <v>20</v>
      </c>
      <c r="J9" s="2"/>
      <c r="K9" s="2" t="s">
        <v>87</v>
      </c>
      <c r="L9" s="2"/>
      <c r="M9" s="2"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GDPPOP</vt:lpstr>
      <vt:lpstr>RegionRec</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2020-07-14T19:37:29Z</dcterms:created>
  <dcterms:modified xsi:type="dcterms:W3CDTF">2020-07-16T13:12:40Z</dcterms:modified>
</cp:coreProperties>
</file>