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carina_zhao_nottingham_ac_uk/Documents/Desktop/Github/"/>
    </mc:Choice>
  </mc:AlternateContent>
  <xr:revisionPtr revIDLastSave="589" documentId="11_C2CE303CCFA923EF40A7A9BD160A53129275BF49" xr6:coauthVersionLast="47" xr6:coauthVersionMax="47" xr10:uidLastSave="{1814F7C4-A065-4AFB-9344-DBD10BEBB038}"/>
  <bookViews>
    <workbookView xWindow="-110" yWindow="-110" windowWidth="25820" windowHeight="13900" tabRatio="745" firstSheet="3" activeTab="9" xr2:uid="{00000000-000D-0000-FFFF-FFFF00000000}"/>
  </bookViews>
  <sheets>
    <sheet name="1Skinny_uni" sheetId="2" r:id="rId1"/>
    <sheet name="2Puffy_uni" sheetId="3" r:id="rId2"/>
    <sheet name="3Skinny_con1" sheetId="13" r:id="rId3"/>
    <sheet name="4Skinny_con2" sheetId="12" r:id="rId4"/>
    <sheet name="5Puffy_con1" sheetId="5" r:id="rId5"/>
    <sheet name="6Puffy_con2" sheetId="6" r:id="rId6"/>
    <sheet name="7Skinny_uncon1" sheetId="14" r:id="rId7"/>
    <sheet name="8Skinny_uncon2" sheetId="15" r:id="rId8"/>
    <sheet name="9Puffy_uncon1" sheetId="7" r:id="rId9"/>
    <sheet name="10Puffy_uncon2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5" l="1"/>
  <c r="I6" i="8"/>
  <c r="E6" i="8"/>
  <c r="I5" i="8"/>
  <c r="E5" i="8"/>
  <c r="I4" i="8"/>
  <c r="E4" i="8"/>
  <c r="I3" i="8"/>
  <c r="E3" i="8"/>
  <c r="I2" i="8"/>
  <c r="K6" i="8" s="1"/>
  <c r="E2" i="8"/>
  <c r="F6" i="8" s="1"/>
  <c r="I6" i="7"/>
  <c r="E6" i="7"/>
  <c r="I5" i="7"/>
  <c r="E5" i="7"/>
  <c r="I4" i="7"/>
  <c r="K6" i="7" s="1"/>
  <c r="E4" i="7"/>
  <c r="I3" i="7"/>
  <c r="E3" i="7"/>
  <c r="I2" i="7"/>
  <c r="E2" i="7"/>
  <c r="G6" i="7" s="1"/>
  <c r="I6" i="6"/>
  <c r="E6" i="6"/>
  <c r="I5" i="6"/>
  <c r="E5" i="6"/>
  <c r="I4" i="6"/>
  <c r="E4" i="6"/>
  <c r="I3" i="6"/>
  <c r="E3" i="6"/>
  <c r="I2" i="6"/>
  <c r="K6" i="6" s="1"/>
  <c r="E2" i="6"/>
  <c r="G6" i="6" s="1"/>
  <c r="I6" i="5"/>
  <c r="E6" i="5"/>
  <c r="I5" i="5"/>
  <c r="E5" i="5"/>
  <c r="I4" i="5"/>
  <c r="E4" i="5"/>
  <c r="I3" i="5"/>
  <c r="E3" i="5"/>
  <c r="I2" i="5"/>
  <c r="K6" i="5" s="1"/>
  <c r="E2" i="5"/>
  <c r="G6" i="5" s="1"/>
  <c r="I6" i="3"/>
  <c r="E6" i="3"/>
  <c r="I5" i="3"/>
  <c r="E5" i="3"/>
  <c r="I4" i="3"/>
  <c r="E4" i="3"/>
  <c r="I3" i="3"/>
  <c r="E3" i="3"/>
  <c r="I2" i="3"/>
  <c r="K6" i="3" s="1"/>
  <c r="E2" i="3"/>
  <c r="F6" i="3" s="1"/>
  <c r="I6" i="15"/>
  <c r="E6" i="15"/>
  <c r="E5" i="15"/>
  <c r="I4" i="15"/>
  <c r="E4" i="15"/>
  <c r="I3" i="15"/>
  <c r="E3" i="15"/>
  <c r="I2" i="15"/>
  <c r="K6" i="15" s="1"/>
  <c r="E2" i="15"/>
  <c r="F6" i="15" s="1"/>
  <c r="I6" i="14"/>
  <c r="E6" i="14"/>
  <c r="I5" i="14"/>
  <c r="E5" i="14"/>
  <c r="I4" i="14"/>
  <c r="E4" i="14"/>
  <c r="I3" i="14"/>
  <c r="E3" i="14"/>
  <c r="I2" i="14"/>
  <c r="E2" i="14"/>
  <c r="I6" i="12"/>
  <c r="E6" i="12"/>
  <c r="I5" i="12"/>
  <c r="E5" i="12"/>
  <c r="I4" i="12"/>
  <c r="E4" i="12"/>
  <c r="I3" i="12"/>
  <c r="E3" i="12"/>
  <c r="I2" i="12"/>
  <c r="K6" i="12" s="1"/>
  <c r="E2" i="12"/>
  <c r="I6" i="13"/>
  <c r="E6" i="13"/>
  <c r="I5" i="13"/>
  <c r="E5" i="13"/>
  <c r="I4" i="13"/>
  <c r="E4" i="13"/>
  <c r="I3" i="13"/>
  <c r="E3" i="13"/>
  <c r="I2" i="13"/>
  <c r="K6" i="13" s="1"/>
  <c r="E2" i="13"/>
  <c r="G6" i="13" s="1"/>
  <c r="G6" i="2"/>
  <c r="K6" i="2"/>
  <c r="J6" i="2"/>
  <c r="I3" i="2"/>
  <c r="I4" i="2"/>
  <c r="I5" i="2"/>
  <c r="I6" i="2"/>
  <c r="I2" i="2"/>
  <c r="E6" i="2"/>
  <c r="E5" i="2"/>
  <c r="E4" i="2"/>
  <c r="E3" i="2"/>
  <c r="E2" i="2"/>
  <c r="F6" i="2" s="1"/>
  <c r="J6" i="7" l="1"/>
  <c r="G6" i="14"/>
  <c r="K6" i="14"/>
  <c r="F6" i="12"/>
  <c r="G6" i="8"/>
  <c r="J6" i="8"/>
  <c r="F6" i="7"/>
  <c r="J6" i="6"/>
  <c r="F6" i="6"/>
  <c r="J6" i="5"/>
  <c r="F6" i="5"/>
  <c r="G6" i="3"/>
  <c r="J6" i="3"/>
  <c r="G6" i="15"/>
  <c r="J6" i="15"/>
  <c r="J6" i="14"/>
  <c r="F6" i="14"/>
  <c r="G6" i="12"/>
  <c r="J6" i="12"/>
  <c r="F6" i="13"/>
  <c r="J6" i="13"/>
</calcChain>
</file>

<file path=xl/sharedStrings.xml><?xml version="1.0" encoding="utf-8"?>
<sst xmlns="http://schemas.openxmlformats.org/spreadsheetml/2006/main" count="90" uniqueCount="9">
  <si>
    <t>ID</t>
  </si>
  <si>
    <t>Min</t>
  </si>
  <si>
    <t>Max</t>
  </si>
  <si>
    <t>width</t>
  </si>
  <si>
    <t>avg w</t>
  </si>
  <si>
    <t>std w</t>
  </si>
  <si>
    <t>centrer</t>
  </si>
  <si>
    <t>avg c</t>
  </si>
  <si>
    <t>std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</si>
</sst>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3B09-5DD3-48A6-8698-AB63E69F8277}">
  <dimension ref="A1:K6"/>
  <sheetViews>
    <sheetView workbookViewId="0">
      <selection activeCell="E25" sqref="E2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>
        <v>9.5</v>
      </c>
      <c r="C2">
        <v>11.6</v>
      </c>
      <c r="E2">
        <f>C2-B2</f>
        <v>2.0999999999999996</v>
      </c>
      <c r="I2">
        <f>(B2+C2)/2</f>
        <v>10.55</v>
      </c>
    </row>
    <row r="3" spans="1:11" x14ac:dyDescent="0.35">
      <c r="A3">
        <v>2</v>
      </c>
      <c r="B3">
        <v>9.93</v>
      </c>
      <c r="C3">
        <v>11.78</v>
      </c>
      <c r="E3">
        <f t="shared" ref="E3:E6" si="0">C3-B3</f>
        <v>1.8499999999999996</v>
      </c>
      <c r="I3">
        <f t="shared" ref="I3:I6" si="1">(B3+C3)/2</f>
        <v>10.855</v>
      </c>
    </row>
    <row r="4" spans="1:11" x14ac:dyDescent="0.35">
      <c r="A4">
        <v>3</v>
      </c>
      <c r="B4">
        <v>9.5299999999999994</v>
      </c>
      <c r="C4">
        <v>11.48</v>
      </c>
      <c r="E4">
        <f t="shared" si="0"/>
        <v>1.9500000000000011</v>
      </c>
      <c r="I4">
        <f t="shared" si="1"/>
        <v>10.504999999999999</v>
      </c>
    </row>
    <row r="5" spans="1:11" x14ac:dyDescent="0.35">
      <c r="A5">
        <v>4</v>
      </c>
      <c r="B5">
        <v>9.7799999999999994</v>
      </c>
      <c r="C5">
        <v>11.93</v>
      </c>
      <c r="E5">
        <f t="shared" si="0"/>
        <v>2.1500000000000004</v>
      </c>
      <c r="I5">
        <f t="shared" si="1"/>
        <v>10.855</v>
      </c>
    </row>
    <row r="6" spans="1:11" x14ac:dyDescent="0.35">
      <c r="A6">
        <v>5</v>
      </c>
      <c r="B6">
        <v>9.8800000000000008</v>
      </c>
      <c r="C6">
        <v>12.13</v>
      </c>
      <c r="E6">
        <f t="shared" si="0"/>
        <v>2.25</v>
      </c>
      <c r="F6">
        <f>AVERAGE(E2:E6)</f>
        <v>2.06</v>
      </c>
      <c r="G6">
        <f>STDEV(E2:E6)</f>
        <v>0.15968719422671307</v>
      </c>
      <c r="I6">
        <f t="shared" si="1"/>
        <v>11.005000000000001</v>
      </c>
      <c r="J6">
        <f>AVERAGE(I2:I6)</f>
        <v>10.754000000000001</v>
      </c>
      <c r="K6">
        <f>STDEVA(I2:I6)</f>
        <v>0.21622904522750913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A268-BA99-4149-BD81-8786BC444E34}">
  <dimension ref="A1:K6"/>
  <sheetViews>
    <sheetView workbookViewId="0">
      <selection activeCell="L26" sqref="L2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>
        <v>7.5</v>
      </c>
      <c r="C2">
        <v>13.6</v>
      </c>
      <c r="E2">
        <f>C2-B2</f>
        <v>6.1</v>
      </c>
      <c r="I2">
        <f>(B2+C2)/2</f>
        <v>10.55</v>
      </c>
    </row>
    <row r="3" spans="1:11" x14ac:dyDescent="0.35">
      <c r="A3">
        <v>2</v>
      </c>
      <c r="B3">
        <v>7.9</v>
      </c>
      <c r="C3">
        <v>13.8</v>
      </c>
      <c r="E3">
        <f t="shared" ref="E3:E6" si="0">C3-B3</f>
        <v>5.9</v>
      </c>
      <c r="I3">
        <f t="shared" ref="I3:I6" si="1">(B3+C3)/2</f>
        <v>10.850000000000001</v>
      </c>
    </row>
    <row r="4" spans="1:11" x14ac:dyDescent="0.35">
      <c r="A4">
        <v>3</v>
      </c>
      <c r="B4">
        <v>7.5</v>
      </c>
      <c r="C4">
        <v>13.5</v>
      </c>
      <c r="E4">
        <f t="shared" si="0"/>
        <v>6</v>
      </c>
      <c r="I4">
        <f t="shared" si="1"/>
        <v>10.5</v>
      </c>
    </row>
    <row r="5" spans="1:11" x14ac:dyDescent="0.35">
      <c r="A5">
        <v>4</v>
      </c>
      <c r="B5">
        <v>7.95</v>
      </c>
      <c r="C5">
        <v>13.75</v>
      </c>
      <c r="E5">
        <f t="shared" si="0"/>
        <v>5.8</v>
      </c>
      <c r="I5">
        <f t="shared" si="1"/>
        <v>10.85</v>
      </c>
    </row>
    <row r="6" spans="1:11" x14ac:dyDescent="0.35">
      <c r="A6">
        <v>5</v>
      </c>
      <c r="B6">
        <v>7.9</v>
      </c>
      <c r="C6">
        <v>14.1</v>
      </c>
      <c r="E6">
        <f t="shared" si="0"/>
        <v>6.1999999999999993</v>
      </c>
      <c r="F6">
        <f>AVERAGE(E2:E6)</f>
        <v>6</v>
      </c>
      <c r="G6">
        <f>STDEV(E2:E6)</f>
        <v>0.15811388300841869</v>
      </c>
      <c r="I6">
        <f t="shared" si="1"/>
        <v>11</v>
      </c>
      <c r="J6">
        <f>AVERAGE(I2:I6)</f>
        <v>10.75</v>
      </c>
      <c r="K6">
        <f>STDEVA(I2:I6)</f>
        <v>0.21505813167606563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5E8A-12E0-4D56-A36C-4FA162366612}">
  <dimension ref="A1:K6"/>
  <sheetViews>
    <sheetView workbookViewId="0">
      <selection activeCell="G13" sqref="G1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>
        <v>10</v>
      </c>
      <c r="C2">
        <v>11.1</v>
      </c>
      <c r="E2">
        <f>C2-B2</f>
        <v>1.0999999999999996</v>
      </c>
      <c r="I2">
        <f>(B2+C2)/2</f>
        <v>10.55</v>
      </c>
    </row>
    <row r="3" spans="1:11" x14ac:dyDescent="0.35">
      <c r="A3">
        <v>2</v>
      </c>
      <c r="B3">
        <v>9.33</v>
      </c>
      <c r="C3">
        <v>12.38</v>
      </c>
      <c r="E3">
        <f t="shared" ref="E3:E6" si="0">C3-B3</f>
        <v>3.0500000000000007</v>
      </c>
      <c r="I3">
        <f t="shared" ref="I3:I6" si="1">(B3+C3)/2</f>
        <v>10.855</v>
      </c>
    </row>
    <row r="4" spans="1:11" x14ac:dyDescent="0.35">
      <c r="A4">
        <v>3</v>
      </c>
      <c r="B4">
        <v>9.73</v>
      </c>
      <c r="C4">
        <v>11.28</v>
      </c>
      <c r="E4">
        <f t="shared" si="0"/>
        <v>1.5499999999999989</v>
      </c>
      <c r="I4">
        <f t="shared" si="1"/>
        <v>10.504999999999999</v>
      </c>
    </row>
    <row r="5" spans="1:11" x14ac:dyDescent="0.35">
      <c r="A5">
        <v>4</v>
      </c>
      <c r="B5">
        <v>9.8800000000000008</v>
      </c>
      <c r="C5">
        <v>11.83</v>
      </c>
      <c r="E5">
        <f t="shared" si="0"/>
        <v>1.9499999999999993</v>
      </c>
      <c r="I5">
        <f t="shared" si="1"/>
        <v>10.855</v>
      </c>
    </row>
    <row r="6" spans="1:11" x14ac:dyDescent="0.35">
      <c r="A6">
        <v>5</v>
      </c>
      <c r="B6">
        <v>9.68</v>
      </c>
      <c r="C6">
        <v>12.33</v>
      </c>
      <c r="E6">
        <f t="shared" si="0"/>
        <v>2.6500000000000004</v>
      </c>
      <c r="F6">
        <f>AVERAGE(E2:E6)</f>
        <v>2.0599999999999996</v>
      </c>
      <c r="G6">
        <f>STDEV(E2:E6)</f>
        <v>0.79404030124421299</v>
      </c>
      <c r="I6">
        <f t="shared" si="1"/>
        <v>11.004999999999999</v>
      </c>
      <c r="J6">
        <f>AVERAGE(I2:I6)</f>
        <v>10.754</v>
      </c>
      <c r="K6">
        <f>STDEVA(I2:I6)</f>
        <v>0.21622904522750863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8DF9-8B27-4946-B14A-EB9793CCE349}">
  <dimension ref="A1:K6"/>
  <sheetViews>
    <sheetView workbookViewId="0">
      <selection activeCell="D9" sqref="D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>
        <v>10.199999999999999</v>
      </c>
      <c r="C2">
        <v>10.9</v>
      </c>
      <c r="E2">
        <f>C2-B2</f>
        <v>0.70000000000000107</v>
      </c>
      <c r="I2">
        <f>(B2+C2)/2</f>
        <v>10.55</v>
      </c>
    </row>
    <row r="3" spans="1:11" x14ac:dyDescent="0.35">
      <c r="A3">
        <v>2</v>
      </c>
      <c r="B3">
        <v>9.33</v>
      </c>
      <c r="C3">
        <v>12.38</v>
      </c>
      <c r="E3">
        <f t="shared" ref="E3:E6" si="0">C3-B3</f>
        <v>3.0500000000000007</v>
      </c>
      <c r="I3">
        <f t="shared" ref="I3:I6" si="1">(B3+C3)/2</f>
        <v>10.855</v>
      </c>
    </row>
    <row r="4" spans="1:11" x14ac:dyDescent="0.35">
      <c r="A4">
        <v>3</v>
      </c>
      <c r="B4">
        <v>10.23</v>
      </c>
      <c r="C4">
        <v>10.78</v>
      </c>
      <c r="E4">
        <f t="shared" si="0"/>
        <v>0.54999999999999893</v>
      </c>
      <c r="I4">
        <f t="shared" si="1"/>
        <v>10.504999999999999</v>
      </c>
    </row>
    <row r="5" spans="1:11" x14ac:dyDescent="0.35">
      <c r="A5">
        <v>4</v>
      </c>
      <c r="B5">
        <v>9.3800000000000008</v>
      </c>
      <c r="C5">
        <v>12.33</v>
      </c>
      <c r="E5">
        <f t="shared" si="0"/>
        <v>2.9499999999999993</v>
      </c>
      <c r="I5">
        <f t="shared" si="1"/>
        <v>10.855</v>
      </c>
    </row>
    <row r="6" spans="1:11" x14ac:dyDescent="0.35">
      <c r="A6">
        <v>5</v>
      </c>
      <c r="B6">
        <v>9.48</v>
      </c>
      <c r="C6">
        <v>12.53</v>
      </c>
      <c r="E6">
        <f t="shared" si="0"/>
        <v>3.0499999999999989</v>
      </c>
      <c r="F6">
        <f>AVERAGE(E2:E6)</f>
        <v>2.0599999999999996</v>
      </c>
      <c r="G6">
        <f>STDEV(E2:E6)</f>
        <v>1.3116783142218977</v>
      </c>
      <c r="I6">
        <f t="shared" si="1"/>
        <v>11.004999999999999</v>
      </c>
      <c r="J6">
        <f>AVERAGE(I2:I6)</f>
        <v>10.754</v>
      </c>
      <c r="K6">
        <f>STDEVA(I2:I6)</f>
        <v>0.21622904522750863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0EEE-E222-45E8-8D59-A0AF848307D2}">
  <dimension ref="A1:K6"/>
  <sheetViews>
    <sheetView workbookViewId="0">
      <selection activeCell="E1" sqref="E1:K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>
        <v>8.9499999999999993</v>
      </c>
      <c r="C2">
        <v>12.15</v>
      </c>
      <c r="E2">
        <f>C2-B2</f>
        <v>3.2000000000000011</v>
      </c>
      <c r="I2">
        <f>(B2+C2)/2</f>
        <v>10.55</v>
      </c>
    </row>
    <row r="3" spans="1:11" x14ac:dyDescent="0.35">
      <c r="A3">
        <v>2</v>
      </c>
      <c r="B3">
        <v>8.85</v>
      </c>
      <c r="C3">
        <v>12.85</v>
      </c>
      <c r="E3">
        <f t="shared" ref="E3:E6" si="0">C3-B3</f>
        <v>4</v>
      </c>
      <c r="I3">
        <f t="shared" ref="I3:I6" si="1">(B3+C3)/2</f>
        <v>10.85</v>
      </c>
    </row>
    <row r="4" spans="1:11" x14ac:dyDescent="0.35">
      <c r="A4">
        <v>3</v>
      </c>
      <c r="B4">
        <v>7.4</v>
      </c>
      <c r="C4">
        <v>13.6</v>
      </c>
      <c r="E4">
        <f t="shared" si="0"/>
        <v>6.1999999999999993</v>
      </c>
      <c r="I4">
        <f t="shared" si="1"/>
        <v>10.5</v>
      </c>
    </row>
    <row r="5" spans="1:11" x14ac:dyDescent="0.35">
      <c r="A5">
        <v>4</v>
      </c>
      <c r="B5">
        <v>6.55</v>
      </c>
      <c r="C5">
        <v>15.15</v>
      </c>
      <c r="E5">
        <f t="shared" si="0"/>
        <v>8.6000000000000014</v>
      </c>
      <c r="I5">
        <f t="shared" si="1"/>
        <v>10.85</v>
      </c>
    </row>
    <row r="6" spans="1:11" x14ac:dyDescent="0.35">
      <c r="A6">
        <v>5</v>
      </c>
      <c r="B6">
        <v>7</v>
      </c>
      <c r="C6">
        <v>15</v>
      </c>
      <c r="E6">
        <f t="shared" si="0"/>
        <v>8</v>
      </c>
      <c r="F6">
        <f>AVERAGE(E2:E6)</f>
        <v>6</v>
      </c>
      <c r="G6">
        <f>STDEV(E2:E6)</f>
        <v>2.3790754506740663</v>
      </c>
      <c r="I6">
        <f t="shared" si="1"/>
        <v>11</v>
      </c>
      <c r="J6">
        <f>AVERAGE(I2:I6)</f>
        <v>10.75</v>
      </c>
      <c r="K6">
        <f>STDEVA(I2:I6)</f>
        <v>0.21505813167606541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F5ED2-F7C7-445E-9E00-F2188A53CD42}">
  <dimension ref="A1:K6"/>
  <sheetViews>
    <sheetView workbookViewId="0">
      <selection activeCell="E1" sqref="E1:K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>
        <v>9.4499999999999993</v>
      </c>
      <c r="C2">
        <v>11.65</v>
      </c>
      <c r="E2">
        <f>C2-B2</f>
        <v>2.2000000000000011</v>
      </c>
      <c r="I2">
        <f>(B2+C2)/2</f>
        <v>10.55</v>
      </c>
    </row>
    <row r="3" spans="1:11" x14ac:dyDescent="0.35">
      <c r="A3">
        <v>2</v>
      </c>
      <c r="B3">
        <v>9.4499999999999993</v>
      </c>
      <c r="C3">
        <v>12.25</v>
      </c>
      <c r="E3">
        <f t="shared" ref="E3:E6" si="0">C3-B3</f>
        <v>2.8000000000000007</v>
      </c>
      <c r="I3">
        <f t="shared" ref="I3:I6" si="1">(B3+C3)/2</f>
        <v>10.85</v>
      </c>
    </row>
    <row r="4" spans="1:11" x14ac:dyDescent="0.35">
      <c r="A4">
        <v>3</v>
      </c>
      <c r="B4">
        <v>6.8</v>
      </c>
      <c r="C4">
        <v>14.2</v>
      </c>
      <c r="E4">
        <f t="shared" si="0"/>
        <v>7.3999999999999995</v>
      </c>
      <c r="I4">
        <f t="shared" si="1"/>
        <v>10.5</v>
      </c>
    </row>
    <row r="5" spans="1:11" x14ac:dyDescent="0.35">
      <c r="A5">
        <v>4</v>
      </c>
      <c r="B5">
        <v>6.15</v>
      </c>
      <c r="C5">
        <v>15.55</v>
      </c>
      <c r="E5">
        <f t="shared" si="0"/>
        <v>9.4</v>
      </c>
      <c r="I5">
        <f t="shared" si="1"/>
        <v>10.850000000000001</v>
      </c>
    </row>
    <row r="6" spans="1:11" x14ac:dyDescent="0.35">
      <c r="A6">
        <v>5</v>
      </c>
      <c r="B6">
        <v>6.9</v>
      </c>
      <c r="C6">
        <v>15.1</v>
      </c>
      <c r="E6">
        <f t="shared" si="0"/>
        <v>8.1999999999999993</v>
      </c>
      <c r="F6">
        <f>AVERAGE(E2:E6)</f>
        <v>6.0000000000000009</v>
      </c>
      <c r="G6">
        <f>STDEV(E2:E6)</f>
        <v>3.2802438933713436</v>
      </c>
      <c r="I6">
        <f t="shared" si="1"/>
        <v>11</v>
      </c>
      <c r="J6">
        <f>AVERAGE(I2:I6)</f>
        <v>10.75</v>
      </c>
      <c r="K6">
        <f>STDEVA(I2:I6)</f>
        <v>0.21505813167606563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AFF7-7AF4-47D0-B46D-6A70BFF4F4C5}">
  <dimension ref="A1:K6"/>
  <sheetViews>
    <sheetView topLeftCell="C1" workbookViewId="0">
      <selection activeCell="N25" sqref="N2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>
        <v>7.45</v>
      </c>
      <c r="C2">
        <v>9.5500000000000007</v>
      </c>
      <c r="E2">
        <f>C2-B2</f>
        <v>2.1000000000000005</v>
      </c>
      <c r="I2">
        <f>(B2+C2)/2</f>
        <v>8.5</v>
      </c>
    </row>
    <row r="3" spans="1:11" x14ac:dyDescent="0.35">
      <c r="A3">
        <v>2</v>
      </c>
      <c r="B3">
        <v>7.93</v>
      </c>
      <c r="C3">
        <v>9.7799999999999994</v>
      </c>
      <c r="E3">
        <f t="shared" ref="E3:E6" si="0">C3-B3</f>
        <v>1.8499999999999996</v>
      </c>
      <c r="I3">
        <f t="shared" ref="I3:I6" si="1">(B3+C3)/2</f>
        <v>8.8550000000000004</v>
      </c>
    </row>
    <row r="4" spans="1:11" x14ac:dyDescent="0.35">
      <c r="A4">
        <v>3</v>
      </c>
      <c r="B4">
        <v>9.58</v>
      </c>
      <c r="C4">
        <v>11.53</v>
      </c>
      <c r="E4">
        <f t="shared" si="0"/>
        <v>1.9499999999999993</v>
      </c>
      <c r="I4">
        <f t="shared" si="1"/>
        <v>10.555</v>
      </c>
    </row>
    <row r="5" spans="1:11" x14ac:dyDescent="0.35">
      <c r="A5">
        <v>4</v>
      </c>
      <c r="B5">
        <v>11.78</v>
      </c>
      <c r="C5">
        <v>13.93</v>
      </c>
      <c r="E5">
        <f t="shared" si="0"/>
        <v>2.1500000000000004</v>
      </c>
      <c r="I5">
        <f t="shared" si="1"/>
        <v>12.855</v>
      </c>
    </row>
    <row r="6" spans="1:11" x14ac:dyDescent="0.35">
      <c r="A6">
        <v>5</v>
      </c>
      <c r="B6">
        <v>11.88</v>
      </c>
      <c r="C6">
        <v>14.13</v>
      </c>
      <c r="E6">
        <f t="shared" si="0"/>
        <v>2.25</v>
      </c>
      <c r="F6">
        <f>AVERAGE(E2:E6)</f>
        <v>2.06</v>
      </c>
      <c r="G6">
        <f>STDEV(E2:E6)</f>
        <v>0.15968719422671343</v>
      </c>
      <c r="I6">
        <f t="shared" si="1"/>
        <v>13.005000000000001</v>
      </c>
      <c r="J6">
        <f>AVERAGE(I2:I6)</f>
        <v>10.754000000000001</v>
      </c>
      <c r="K6">
        <f>STDEVA(I2:I6)</f>
        <v>2.1335135340559672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9235-2FBB-4379-9E36-BD370362D9AB}">
  <dimension ref="A1:K6"/>
  <sheetViews>
    <sheetView workbookViewId="0">
      <selection activeCell="O14" sqref="O1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>
        <v>5.5</v>
      </c>
      <c r="C2">
        <v>7.6</v>
      </c>
      <c r="E2">
        <f>C2-B2</f>
        <v>2.0999999999999996</v>
      </c>
      <c r="I2">
        <f>(B2+C2)/2</f>
        <v>6.55</v>
      </c>
    </row>
    <row r="3" spans="1:11" x14ac:dyDescent="0.35">
      <c r="A3">
        <v>2</v>
      </c>
      <c r="B3">
        <v>5.93</v>
      </c>
      <c r="C3">
        <v>7.78</v>
      </c>
      <c r="E3">
        <f t="shared" ref="E3:E6" si="0">C3-B3</f>
        <v>1.8500000000000005</v>
      </c>
      <c r="I3">
        <f t="shared" ref="I3:I6" si="1">(B3+C3)/2</f>
        <v>6.8550000000000004</v>
      </c>
    </row>
    <row r="4" spans="1:11" x14ac:dyDescent="0.35">
      <c r="A4">
        <v>3</v>
      </c>
      <c r="B4">
        <v>9.5299999999999994</v>
      </c>
      <c r="C4">
        <v>11.48</v>
      </c>
      <c r="E4">
        <f t="shared" si="0"/>
        <v>1.9500000000000011</v>
      </c>
      <c r="I4">
        <f t="shared" si="1"/>
        <v>10.504999999999999</v>
      </c>
    </row>
    <row r="5" spans="1:11" x14ac:dyDescent="0.35">
      <c r="A5">
        <v>4</v>
      </c>
      <c r="B5">
        <v>13.78</v>
      </c>
      <c r="C5">
        <v>15.93</v>
      </c>
      <c r="E5">
        <f t="shared" si="0"/>
        <v>2.1500000000000004</v>
      </c>
      <c r="I5">
        <f>(B5+C5)/2</f>
        <v>14.855</v>
      </c>
    </row>
    <row r="6" spans="1:11" x14ac:dyDescent="0.35">
      <c r="A6">
        <v>5</v>
      </c>
      <c r="B6">
        <v>13.88</v>
      </c>
      <c r="C6">
        <v>16.13</v>
      </c>
      <c r="E6">
        <f t="shared" si="0"/>
        <v>2.2499999999999982</v>
      </c>
      <c r="F6">
        <f>AVERAGE(E2:E6)</f>
        <v>2.0599999999999996</v>
      </c>
      <c r="G6">
        <f>STDEV(E2:E6)</f>
        <v>0.15968719422671226</v>
      </c>
      <c r="I6">
        <f t="shared" si="1"/>
        <v>15.004999999999999</v>
      </c>
      <c r="J6">
        <f>AVERAGE(I2:I6)</f>
        <v>10.754</v>
      </c>
      <c r="K6">
        <f>STDEVA(I2:I6)</f>
        <v>4.1178580597198886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0F56-CFAA-40EA-AA35-6FA3FA614999}">
  <dimension ref="A1:K6"/>
  <sheetViews>
    <sheetView workbookViewId="0">
      <selection activeCell="S28" sqref="S2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>
        <v>5.45</v>
      </c>
      <c r="C2">
        <v>11.55</v>
      </c>
      <c r="E2">
        <f>C2-B2</f>
        <v>6.1000000000000005</v>
      </c>
      <c r="I2">
        <f>(B2+C2)/2</f>
        <v>8.5</v>
      </c>
    </row>
    <row r="3" spans="1:11" x14ac:dyDescent="0.35">
      <c r="A3">
        <v>2</v>
      </c>
      <c r="B3">
        <v>5.9</v>
      </c>
      <c r="C3">
        <v>11.8</v>
      </c>
      <c r="E3">
        <f t="shared" ref="E3:E6" si="0">C3-B3</f>
        <v>5.9</v>
      </c>
      <c r="I3">
        <f t="shared" ref="I3:I6" si="1">(B3+C3)/2</f>
        <v>8.8500000000000014</v>
      </c>
    </row>
    <row r="4" spans="1:11" x14ac:dyDescent="0.35">
      <c r="A4">
        <v>3</v>
      </c>
      <c r="B4">
        <v>7.55</v>
      </c>
      <c r="C4">
        <v>13.55</v>
      </c>
      <c r="E4">
        <f t="shared" si="0"/>
        <v>6.0000000000000009</v>
      </c>
      <c r="I4">
        <f t="shared" si="1"/>
        <v>10.55</v>
      </c>
    </row>
    <row r="5" spans="1:11" x14ac:dyDescent="0.35">
      <c r="A5">
        <v>4</v>
      </c>
      <c r="B5">
        <v>9.9499999999999993</v>
      </c>
      <c r="C5">
        <v>15.75</v>
      </c>
      <c r="E5">
        <f t="shared" si="0"/>
        <v>5.8000000000000007</v>
      </c>
      <c r="I5">
        <f t="shared" si="1"/>
        <v>12.85</v>
      </c>
    </row>
    <row r="6" spans="1:11" x14ac:dyDescent="0.35">
      <c r="A6">
        <v>5</v>
      </c>
      <c r="B6">
        <v>9.9</v>
      </c>
      <c r="C6">
        <v>16.100000000000001</v>
      </c>
      <c r="E6">
        <f t="shared" si="0"/>
        <v>6.2000000000000011</v>
      </c>
      <c r="F6">
        <f>AVERAGE(E2:E6)</f>
        <v>6</v>
      </c>
      <c r="G6">
        <f>STDEV(E2:E6)</f>
        <v>0.15811388300841911</v>
      </c>
      <c r="I6">
        <f t="shared" si="1"/>
        <v>13</v>
      </c>
      <c r="J6">
        <f>AVERAGE(I2:I6)</f>
        <v>10.75</v>
      </c>
      <c r="K6">
        <f>STDEVA(I2:I6)</f>
        <v>2.1321937060220364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17C7-FD39-4024-BCDE-5C6D6BD2A7C9}">
  <dimension ref="A1:K6"/>
  <sheetViews>
    <sheetView tabSelected="1" workbookViewId="0">
      <selection activeCell="I2" sqref="I2:I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>
        <v>3.5</v>
      </c>
      <c r="C2">
        <v>9.6</v>
      </c>
      <c r="E2">
        <f>C2-B2</f>
        <v>6.1</v>
      </c>
      <c r="I2">
        <f>(B2+C2)/2</f>
        <v>6.55</v>
      </c>
    </row>
    <row r="3" spans="1:11" x14ac:dyDescent="0.35">
      <c r="A3">
        <v>2</v>
      </c>
      <c r="B3">
        <v>3.9</v>
      </c>
      <c r="C3">
        <v>9.8000000000000007</v>
      </c>
      <c r="E3">
        <f t="shared" ref="E3:E6" si="0">C3-B3</f>
        <v>5.9</v>
      </c>
      <c r="I3">
        <f t="shared" ref="I3:I6" si="1">(B3+C3)/2</f>
        <v>6.8500000000000005</v>
      </c>
    </row>
    <row r="4" spans="1:11" x14ac:dyDescent="0.35">
      <c r="A4">
        <v>3</v>
      </c>
      <c r="B4">
        <v>7.5</v>
      </c>
      <c r="C4">
        <v>13.5</v>
      </c>
      <c r="E4">
        <f t="shared" si="0"/>
        <v>6</v>
      </c>
      <c r="I4">
        <f t="shared" si="1"/>
        <v>10.5</v>
      </c>
    </row>
    <row r="5" spans="1:11" x14ac:dyDescent="0.35">
      <c r="A5">
        <v>4</v>
      </c>
      <c r="B5">
        <v>11.95</v>
      </c>
      <c r="C5">
        <v>17.75</v>
      </c>
      <c r="E5">
        <f t="shared" si="0"/>
        <v>5.8000000000000007</v>
      </c>
      <c r="I5">
        <f t="shared" si="1"/>
        <v>14.85</v>
      </c>
    </row>
    <row r="6" spans="1:11" x14ac:dyDescent="0.35">
      <c r="A6">
        <v>5</v>
      </c>
      <c r="B6">
        <v>11.9</v>
      </c>
      <c r="C6">
        <v>18.100000000000001</v>
      </c>
      <c r="E6">
        <f t="shared" si="0"/>
        <v>6.2000000000000011</v>
      </c>
      <c r="F6">
        <f>AVERAGE(E2:E6)</f>
        <v>6</v>
      </c>
      <c r="G6">
        <f>STDEV(E2:E6)</f>
        <v>0.15811388300841897</v>
      </c>
      <c r="I6">
        <f t="shared" si="1"/>
        <v>15</v>
      </c>
      <c r="J6">
        <f>AVERAGE(I2:I6)</f>
        <v>10.75</v>
      </c>
      <c r="K6">
        <f>STDEVA(I2:I6)</f>
        <v>4.1165823203234977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1Skinny_uni</vt:lpstr>
      <vt:lpstr>2Puffy_uni</vt:lpstr>
      <vt:lpstr>3Skinny_con1</vt:lpstr>
      <vt:lpstr>4Skinny_con2</vt:lpstr>
      <vt:lpstr>5Puffy_con1</vt:lpstr>
      <vt:lpstr>6Puffy_con2</vt:lpstr>
      <vt:lpstr>7Skinny_uncon1</vt:lpstr>
      <vt:lpstr>8Skinny_uncon2</vt:lpstr>
      <vt:lpstr>9Puffy_uncon1</vt:lpstr>
      <vt:lpstr>10Puffy_uncon2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</dc:creator>
  <cp:lastModifiedBy>yu ZHAO</cp:lastModifiedBy>
  <dcterms:created xsi:type="dcterms:W3CDTF">2023-12-28T11:56:46Z</dcterms:created>
  <dcterms:modified xsi:type="dcterms:W3CDTF">2024-01-20T19:09:59Z</dcterms:modified>
</cp:coreProperties>
</file>