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Computer/Desktop/"/>
    </mc:Choice>
  </mc:AlternateContent>
  <bookViews>
    <workbookView xWindow="560" yWindow="460" windowWidth="25040" windowHeight="14740"/>
  </bookViews>
  <sheets>
    <sheet name="Values only" sheetId="5" r:id="rId1"/>
    <sheet name="Individual" sheetId="2" r:id="rId2"/>
    <sheet name="Table" sheetId="1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1" i="1" l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247" i="1"/>
  <c r="B246" i="1"/>
  <c r="B245" i="1"/>
  <c r="B244" i="1"/>
  <c r="B243" i="1"/>
  <c r="B242" i="1"/>
  <c r="B240" i="1"/>
  <c r="B241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B248" i="1"/>
  <c r="B252" i="1"/>
  <c r="B251" i="1"/>
  <c r="B250" i="1"/>
  <c r="B249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V50" i="1"/>
  <c r="W50" i="1"/>
  <c r="X50" i="1"/>
  <c r="Y50" i="1"/>
  <c r="Z50" i="1"/>
  <c r="AA50" i="1"/>
  <c r="AB50" i="1"/>
  <c r="AC50" i="1"/>
  <c r="AD50" i="1"/>
  <c r="AE50" i="1"/>
  <c r="AF50" i="1"/>
  <c r="AG50" i="1"/>
  <c r="V51" i="1"/>
  <c r="W51" i="1"/>
  <c r="X51" i="1"/>
  <c r="Y51" i="1"/>
  <c r="Z51" i="1"/>
  <c r="AA51" i="1"/>
  <c r="AB51" i="1"/>
  <c r="AC51" i="1"/>
  <c r="AD51" i="1"/>
  <c r="AE51" i="1"/>
  <c r="AF51" i="1"/>
  <c r="AG51" i="1"/>
  <c r="V52" i="1"/>
  <c r="W52" i="1"/>
  <c r="X52" i="1"/>
  <c r="Y52" i="1"/>
  <c r="Z52" i="1"/>
  <c r="AA52" i="1"/>
  <c r="AB52" i="1"/>
  <c r="AC52" i="1"/>
  <c r="AD52" i="1"/>
  <c r="AE52" i="1"/>
  <c r="AF52" i="1"/>
  <c r="AG52" i="1"/>
  <c r="V53" i="1"/>
  <c r="W53" i="1"/>
  <c r="X53" i="1"/>
  <c r="Y53" i="1"/>
  <c r="Z53" i="1"/>
  <c r="AA53" i="1"/>
  <c r="AB53" i="1"/>
  <c r="AC53" i="1"/>
  <c r="AD53" i="1"/>
  <c r="AE53" i="1"/>
  <c r="AF53" i="1"/>
  <c r="AG53" i="1"/>
  <c r="V54" i="1"/>
  <c r="W54" i="1"/>
  <c r="X54" i="1"/>
  <c r="Y54" i="1"/>
  <c r="Z54" i="1"/>
  <c r="AA54" i="1"/>
  <c r="AB54" i="1"/>
  <c r="AC54" i="1"/>
  <c r="AD54" i="1"/>
  <c r="AE54" i="1"/>
  <c r="AF54" i="1"/>
  <c r="AG54" i="1"/>
  <c r="V55" i="1"/>
  <c r="W55" i="1"/>
  <c r="X55" i="1"/>
  <c r="Y55" i="1"/>
  <c r="Z55" i="1"/>
  <c r="AA55" i="1"/>
  <c r="AB55" i="1"/>
  <c r="AC55" i="1"/>
  <c r="AD55" i="1"/>
  <c r="AE55" i="1"/>
  <c r="AF55" i="1"/>
  <c r="AG55" i="1"/>
  <c r="V56" i="1"/>
  <c r="W56" i="1"/>
  <c r="X56" i="1"/>
  <c r="Y56" i="1"/>
  <c r="Z56" i="1"/>
  <c r="AA56" i="1"/>
  <c r="AB56" i="1"/>
  <c r="AC56" i="1"/>
  <c r="AD56" i="1"/>
  <c r="AE56" i="1"/>
  <c r="AF56" i="1"/>
  <c r="AG56" i="1"/>
  <c r="V57" i="1"/>
  <c r="W57" i="1"/>
  <c r="X57" i="1"/>
  <c r="Y57" i="1"/>
  <c r="Z57" i="1"/>
  <c r="AA57" i="1"/>
  <c r="AB57" i="1"/>
  <c r="AC57" i="1"/>
  <c r="AD57" i="1"/>
  <c r="AE57" i="1"/>
  <c r="AF57" i="1"/>
  <c r="AG57" i="1"/>
  <c r="V58" i="1"/>
  <c r="W58" i="1"/>
  <c r="X58" i="1"/>
  <c r="Y58" i="1"/>
  <c r="Z58" i="1"/>
  <c r="AA58" i="1"/>
  <c r="AB58" i="1"/>
  <c r="AC58" i="1"/>
  <c r="AD58" i="1"/>
  <c r="AE58" i="1"/>
  <c r="AF58" i="1"/>
  <c r="AG58" i="1"/>
  <c r="V59" i="1"/>
  <c r="W59" i="1"/>
  <c r="X59" i="1"/>
  <c r="Y59" i="1"/>
  <c r="Z59" i="1"/>
  <c r="AA59" i="1"/>
  <c r="AB59" i="1"/>
  <c r="AC59" i="1"/>
  <c r="AD59" i="1"/>
  <c r="AE59" i="1"/>
  <c r="AF59" i="1"/>
  <c r="AG59" i="1"/>
  <c r="V60" i="1"/>
  <c r="W60" i="1"/>
  <c r="X60" i="1"/>
  <c r="Y60" i="1"/>
  <c r="Z60" i="1"/>
  <c r="AA60" i="1"/>
  <c r="AB60" i="1"/>
  <c r="AC60" i="1"/>
  <c r="AD60" i="1"/>
  <c r="AE60" i="1"/>
  <c r="AF60" i="1"/>
  <c r="AG60" i="1"/>
  <c r="V61" i="1"/>
  <c r="W61" i="1"/>
  <c r="X61" i="1"/>
  <c r="Y61" i="1"/>
  <c r="Z61" i="1"/>
  <c r="AA61" i="1"/>
  <c r="AB61" i="1"/>
  <c r="AC61" i="1"/>
  <c r="AD61" i="1"/>
  <c r="AE61" i="1"/>
  <c r="AF61" i="1"/>
  <c r="AG61" i="1"/>
  <c r="V62" i="1"/>
  <c r="W62" i="1"/>
  <c r="X62" i="1"/>
  <c r="Y62" i="1"/>
  <c r="Z62" i="1"/>
  <c r="AA62" i="1"/>
  <c r="AB62" i="1"/>
  <c r="AC62" i="1"/>
  <c r="AD62" i="1"/>
  <c r="AE62" i="1"/>
  <c r="AF62" i="1"/>
  <c r="AG62" i="1"/>
  <c r="V63" i="1"/>
  <c r="W63" i="1"/>
  <c r="X63" i="1"/>
  <c r="Y63" i="1"/>
  <c r="Z63" i="1"/>
  <c r="AA63" i="1"/>
  <c r="AB63" i="1"/>
  <c r="AC63" i="1"/>
  <c r="AD63" i="1"/>
  <c r="AE63" i="1"/>
  <c r="AF63" i="1"/>
  <c r="AG63" i="1"/>
  <c r="V64" i="1"/>
  <c r="W64" i="1"/>
  <c r="X64" i="1"/>
  <c r="Y64" i="1"/>
  <c r="Z64" i="1"/>
  <c r="AA64" i="1"/>
  <c r="AB64" i="1"/>
  <c r="AC64" i="1"/>
  <c r="AD64" i="1"/>
  <c r="AE64" i="1"/>
  <c r="AF64" i="1"/>
  <c r="AG64" i="1"/>
  <c r="V65" i="1"/>
  <c r="W65" i="1"/>
  <c r="X65" i="1"/>
  <c r="Y65" i="1"/>
  <c r="Z65" i="1"/>
  <c r="AA65" i="1"/>
  <c r="AB65" i="1"/>
  <c r="AC65" i="1"/>
  <c r="AD65" i="1"/>
  <c r="AE65" i="1"/>
  <c r="AF65" i="1"/>
  <c r="AG65" i="1"/>
  <c r="V66" i="1"/>
  <c r="W66" i="1"/>
  <c r="X66" i="1"/>
  <c r="Y66" i="1"/>
  <c r="Z66" i="1"/>
  <c r="AA66" i="1"/>
  <c r="AB66" i="1"/>
  <c r="AC66" i="1"/>
  <c r="AD66" i="1"/>
  <c r="AE66" i="1"/>
  <c r="AF66" i="1"/>
  <c r="AG66" i="1"/>
  <c r="V67" i="1"/>
  <c r="W67" i="1"/>
  <c r="X67" i="1"/>
  <c r="Y67" i="1"/>
  <c r="Z67" i="1"/>
  <c r="AA67" i="1"/>
  <c r="AB67" i="1"/>
  <c r="AC67" i="1"/>
  <c r="AD67" i="1"/>
  <c r="AE67" i="1"/>
  <c r="AF67" i="1"/>
  <c r="AG67" i="1"/>
  <c r="V68" i="1"/>
  <c r="W68" i="1"/>
  <c r="X68" i="1"/>
  <c r="Y68" i="1"/>
  <c r="Z68" i="1"/>
  <c r="AA68" i="1"/>
  <c r="AB68" i="1"/>
  <c r="AC68" i="1"/>
  <c r="AD68" i="1"/>
  <c r="AE68" i="1"/>
  <c r="AF68" i="1"/>
  <c r="AG68" i="1"/>
  <c r="V69" i="1"/>
  <c r="W69" i="1"/>
  <c r="X69" i="1"/>
  <c r="Y69" i="1"/>
  <c r="Z69" i="1"/>
  <c r="AA69" i="1"/>
  <c r="AB69" i="1"/>
  <c r="AC69" i="1"/>
  <c r="AD69" i="1"/>
  <c r="AE69" i="1"/>
  <c r="AF69" i="1"/>
  <c r="AG69" i="1"/>
  <c r="V70" i="1"/>
  <c r="W70" i="1"/>
  <c r="X70" i="1"/>
  <c r="Y70" i="1"/>
  <c r="Z70" i="1"/>
  <c r="AA70" i="1"/>
  <c r="AB70" i="1"/>
  <c r="AC70" i="1"/>
  <c r="AD70" i="1"/>
  <c r="AE70" i="1"/>
  <c r="AF70" i="1"/>
  <c r="AG70" i="1"/>
  <c r="V71" i="1"/>
  <c r="W71" i="1"/>
  <c r="X71" i="1"/>
  <c r="Y71" i="1"/>
  <c r="Z71" i="1"/>
  <c r="AA71" i="1"/>
  <c r="AB71" i="1"/>
  <c r="AC71" i="1"/>
  <c r="AD71" i="1"/>
  <c r="AE71" i="1"/>
  <c r="AF71" i="1"/>
  <c r="AG71" i="1"/>
  <c r="V72" i="1"/>
  <c r="W72" i="1"/>
  <c r="X72" i="1"/>
  <c r="Y72" i="1"/>
  <c r="Z72" i="1"/>
  <c r="AA72" i="1"/>
  <c r="AB72" i="1"/>
  <c r="AC72" i="1"/>
  <c r="AD72" i="1"/>
  <c r="AE72" i="1"/>
  <c r="AF72" i="1"/>
  <c r="AG72" i="1"/>
  <c r="V73" i="1"/>
  <c r="W73" i="1"/>
  <c r="X73" i="1"/>
  <c r="Y73" i="1"/>
  <c r="Z73" i="1"/>
  <c r="AA73" i="1"/>
  <c r="AB73" i="1"/>
  <c r="AC73" i="1"/>
  <c r="AD73" i="1"/>
  <c r="AE73" i="1"/>
  <c r="AF73" i="1"/>
  <c r="AG73" i="1"/>
  <c r="V74" i="1"/>
  <c r="W74" i="1"/>
  <c r="X74" i="1"/>
  <c r="Y74" i="1"/>
  <c r="Z74" i="1"/>
  <c r="AA74" i="1"/>
  <c r="AB74" i="1"/>
  <c r="AC74" i="1"/>
  <c r="AD74" i="1"/>
  <c r="AE74" i="1"/>
  <c r="AF74" i="1"/>
  <c r="AG74" i="1"/>
  <c r="V75" i="1"/>
  <c r="W75" i="1"/>
  <c r="X75" i="1"/>
  <c r="Y75" i="1"/>
  <c r="Z75" i="1"/>
  <c r="AA75" i="1"/>
  <c r="AB75" i="1"/>
  <c r="AC75" i="1"/>
  <c r="AD75" i="1"/>
  <c r="AE75" i="1"/>
  <c r="AF75" i="1"/>
  <c r="AG75" i="1"/>
  <c r="V76" i="1"/>
  <c r="W76" i="1"/>
  <c r="X76" i="1"/>
  <c r="Y76" i="1"/>
  <c r="Z76" i="1"/>
  <c r="AA76" i="1"/>
  <c r="AB76" i="1"/>
  <c r="AC76" i="1"/>
  <c r="AD76" i="1"/>
  <c r="AE76" i="1"/>
  <c r="AF76" i="1"/>
  <c r="AG76" i="1"/>
  <c r="V77" i="1"/>
  <c r="W77" i="1"/>
  <c r="X77" i="1"/>
  <c r="Y77" i="1"/>
  <c r="Z77" i="1"/>
  <c r="AA77" i="1"/>
  <c r="AB77" i="1"/>
  <c r="AC77" i="1"/>
  <c r="AD77" i="1"/>
  <c r="AE77" i="1"/>
  <c r="AF77" i="1"/>
  <c r="AG77" i="1"/>
  <c r="V78" i="1"/>
  <c r="W78" i="1"/>
  <c r="X78" i="1"/>
  <c r="Y78" i="1"/>
  <c r="Z78" i="1"/>
  <c r="AA78" i="1"/>
  <c r="AB78" i="1"/>
  <c r="AC78" i="1"/>
  <c r="AD78" i="1"/>
  <c r="AE78" i="1"/>
  <c r="AF78" i="1"/>
  <c r="AG78" i="1"/>
  <c r="V79" i="1"/>
  <c r="W79" i="1"/>
  <c r="X79" i="1"/>
  <c r="Y79" i="1"/>
  <c r="Z79" i="1"/>
  <c r="AA79" i="1"/>
  <c r="AB79" i="1"/>
  <c r="AC79" i="1"/>
  <c r="AD79" i="1"/>
  <c r="AE79" i="1"/>
  <c r="AF79" i="1"/>
  <c r="AG79" i="1"/>
  <c r="V80" i="1"/>
  <c r="W80" i="1"/>
  <c r="X80" i="1"/>
  <c r="Y80" i="1"/>
  <c r="Z80" i="1"/>
  <c r="AA80" i="1"/>
  <c r="AB80" i="1"/>
  <c r="AC80" i="1"/>
  <c r="AD80" i="1"/>
  <c r="AE80" i="1"/>
  <c r="AF80" i="1"/>
  <c r="AG80" i="1"/>
  <c r="V81" i="1"/>
  <c r="W81" i="1"/>
  <c r="X81" i="1"/>
  <c r="Y81" i="1"/>
  <c r="Z81" i="1"/>
  <c r="AA81" i="1"/>
  <c r="AB81" i="1"/>
  <c r="AC81" i="1"/>
  <c r="AD81" i="1"/>
  <c r="AE81" i="1"/>
  <c r="AF81" i="1"/>
  <c r="AG81" i="1"/>
  <c r="V82" i="1"/>
  <c r="W82" i="1"/>
  <c r="X82" i="1"/>
  <c r="Y82" i="1"/>
  <c r="Z82" i="1"/>
  <c r="AA82" i="1"/>
  <c r="AB82" i="1"/>
  <c r="AC82" i="1"/>
  <c r="AD82" i="1"/>
  <c r="AE82" i="1"/>
  <c r="AF82" i="1"/>
  <c r="AG82" i="1"/>
  <c r="V83" i="1"/>
  <c r="W83" i="1"/>
  <c r="X83" i="1"/>
  <c r="Y83" i="1"/>
  <c r="Z83" i="1"/>
  <c r="AA83" i="1"/>
  <c r="AB83" i="1"/>
  <c r="AC83" i="1"/>
  <c r="AD83" i="1"/>
  <c r="AE83" i="1"/>
  <c r="AF83" i="1"/>
  <c r="AG83" i="1"/>
  <c r="V84" i="1"/>
  <c r="W84" i="1"/>
  <c r="X84" i="1"/>
  <c r="Y84" i="1"/>
  <c r="Z84" i="1"/>
  <c r="AA84" i="1"/>
  <c r="AB84" i="1"/>
  <c r="AC84" i="1"/>
  <c r="AD84" i="1"/>
  <c r="AE84" i="1"/>
  <c r="AF84" i="1"/>
  <c r="AG84" i="1"/>
  <c r="V85" i="1"/>
  <c r="W85" i="1"/>
  <c r="X85" i="1"/>
  <c r="Y85" i="1"/>
  <c r="Z85" i="1"/>
  <c r="AA85" i="1"/>
  <c r="AB85" i="1"/>
  <c r="AC85" i="1"/>
  <c r="AD85" i="1"/>
  <c r="AE85" i="1"/>
  <c r="AF85" i="1"/>
  <c r="AG85" i="1"/>
  <c r="V86" i="1"/>
  <c r="W86" i="1"/>
  <c r="X86" i="1"/>
  <c r="Y86" i="1"/>
  <c r="Z86" i="1"/>
  <c r="AA86" i="1"/>
  <c r="AB86" i="1"/>
  <c r="AC86" i="1"/>
  <c r="AD86" i="1"/>
  <c r="AE86" i="1"/>
  <c r="AF86" i="1"/>
  <c r="AG86" i="1"/>
  <c r="V87" i="1"/>
  <c r="W87" i="1"/>
  <c r="X87" i="1"/>
  <c r="Y87" i="1"/>
  <c r="Z87" i="1"/>
  <c r="AA87" i="1"/>
  <c r="AB87" i="1"/>
  <c r="AC87" i="1"/>
  <c r="AD87" i="1"/>
  <c r="AE87" i="1"/>
  <c r="AF87" i="1"/>
  <c r="AG87" i="1"/>
  <c r="V88" i="1"/>
  <c r="W88" i="1"/>
  <c r="X88" i="1"/>
  <c r="Y88" i="1"/>
  <c r="Z88" i="1"/>
  <c r="AA88" i="1"/>
  <c r="AB88" i="1"/>
  <c r="AC88" i="1"/>
  <c r="AD88" i="1"/>
  <c r="AE88" i="1"/>
  <c r="AF88" i="1"/>
  <c r="AG88" i="1"/>
  <c r="V89" i="1"/>
  <c r="W89" i="1"/>
  <c r="X89" i="1"/>
  <c r="Y89" i="1"/>
  <c r="Z89" i="1"/>
  <c r="AA89" i="1"/>
  <c r="AB89" i="1"/>
  <c r="AC89" i="1"/>
  <c r="AD89" i="1"/>
  <c r="AE89" i="1"/>
  <c r="AF89" i="1"/>
  <c r="AG89" i="1"/>
  <c r="V90" i="1"/>
  <c r="W90" i="1"/>
  <c r="X90" i="1"/>
  <c r="Y90" i="1"/>
  <c r="Z90" i="1"/>
  <c r="AA90" i="1"/>
  <c r="AB90" i="1"/>
  <c r="AC90" i="1"/>
  <c r="AD90" i="1"/>
  <c r="AE90" i="1"/>
  <c r="AF90" i="1"/>
  <c r="AG90" i="1"/>
  <c r="V91" i="1"/>
  <c r="W91" i="1"/>
  <c r="X91" i="1"/>
  <c r="Y91" i="1"/>
  <c r="Z91" i="1"/>
  <c r="AA91" i="1"/>
  <c r="AB91" i="1"/>
  <c r="AC91" i="1"/>
  <c r="AD91" i="1"/>
  <c r="AE91" i="1"/>
  <c r="AF91" i="1"/>
  <c r="AG91" i="1"/>
  <c r="V92" i="1"/>
  <c r="W92" i="1"/>
  <c r="X92" i="1"/>
  <c r="Y92" i="1"/>
  <c r="Z92" i="1"/>
  <c r="AA92" i="1"/>
  <c r="AB92" i="1"/>
  <c r="AC92" i="1"/>
  <c r="AD92" i="1"/>
  <c r="AE92" i="1"/>
  <c r="AF92" i="1"/>
  <c r="AG92" i="1"/>
  <c r="V93" i="1"/>
  <c r="W93" i="1"/>
  <c r="X93" i="1"/>
  <c r="Y93" i="1"/>
  <c r="Z93" i="1"/>
  <c r="AA93" i="1"/>
  <c r="AB93" i="1"/>
  <c r="AC93" i="1"/>
  <c r="AD93" i="1"/>
  <c r="AE93" i="1"/>
  <c r="AF93" i="1"/>
  <c r="AG93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267" i="1"/>
  <c r="B268" i="1"/>
  <c r="B269" i="1"/>
  <c r="B270" i="1"/>
  <c r="B271" i="1"/>
  <c r="B272" i="1"/>
  <c r="B273" i="1"/>
  <c r="B274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B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B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B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B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B43" i="1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B42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1" i="1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B39" i="1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B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B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B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B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B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B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R394" i="2"/>
  <c r="Q394" i="2"/>
  <c r="P394" i="2"/>
  <c r="O394" i="2"/>
  <c r="N394" i="2"/>
  <c r="M394" i="2"/>
  <c r="L394" i="2"/>
  <c r="K394" i="2"/>
  <c r="J394" i="2"/>
  <c r="I394" i="2"/>
  <c r="G394" i="2"/>
  <c r="E394" i="2"/>
  <c r="D394" i="2"/>
  <c r="C394" i="2"/>
  <c r="B394" i="2"/>
  <c r="P218" i="2"/>
  <c r="O218" i="2"/>
  <c r="N218" i="2"/>
  <c r="M218" i="2"/>
  <c r="L218" i="2"/>
  <c r="K218" i="2"/>
  <c r="J218" i="2"/>
  <c r="I218" i="2"/>
  <c r="H218" i="2"/>
  <c r="G218" i="2"/>
  <c r="F218" i="2"/>
  <c r="D218" i="2"/>
  <c r="C218" i="2"/>
  <c r="B218" i="2"/>
  <c r="E218" i="2"/>
</calcChain>
</file>

<file path=xl/sharedStrings.xml><?xml version="1.0" encoding="utf-8"?>
<sst xmlns="http://schemas.openxmlformats.org/spreadsheetml/2006/main" count="5100" uniqueCount="307">
  <si>
    <t>Afghanistan.1_new.csv</t>
  </si>
  <si>
    <t>Afghanistan.2_new.csv</t>
  </si>
  <si>
    <t>Afghanistan.244_new.csv</t>
  </si>
  <si>
    <t>Afghanistan.3_new.csv</t>
  </si>
  <si>
    <t>Afghanistan.4_new.csv</t>
  </si>
  <si>
    <t>Afghanistan.5_new.csv</t>
  </si>
  <si>
    <t>Afghanistan.6_new.csv</t>
  </si>
  <si>
    <t>Africa_new.csv</t>
  </si>
  <si>
    <t>Albania_new.csv</t>
  </si>
  <si>
    <t>Angola.1_new.csv</t>
  </si>
  <si>
    <t>Angola.2_new.csv</t>
  </si>
  <si>
    <t>Argentina.2_new.csv</t>
  </si>
  <si>
    <t>Argentina.3_new.csv</t>
  </si>
  <si>
    <t>Argentina.4_new.csv</t>
  </si>
  <si>
    <t>Argentina.5_new.csv</t>
  </si>
  <si>
    <t>Asia_new.csv</t>
  </si>
  <si>
    <t>Aust.Abor.1_new.csv</t>
  </si>
  <si>
    <t>Aust.Abor.2_new.csv</t>
  </si>
  <si>
    <t>Aust.Cauc._new.csv</t>
  </si>
  <si>
    <t>Azerbaijan_new.csv</t>
  </si>
  <si>
    <t>Azores.1_new.csv</t>
  </si>
  <si>
    <t>Azores.2_new.csv</t>
  </si>
  <si>
    <t>Bah.Af._new.csv</t>
  </si>
  <si>
    <t>BahiaBlanca.238_new.csv</t>
  </si>
  <si>
    <t>Bangladesh.1_new.csv</t>
  </si>
  <si>
    <t>Bangladesh.248_new.csv</t>
  </si>
  <si>
    <t>Basque.1_new.csv</t>
  </si>
  <si>
    <t>Basque.3_new.csv</t>
  </si>
  <si>
    <t>Belarus.1_new.csv</t>
  </si>
  <si>
    <t>Belarus.2_new.csv</t>
  </si>
  <si>
    <t>Belgium.2_new.csv</t>
  </si>
  <si>
    <t>Berber.1_new.csv</t>
  </si>
  <si>
    <t>Berber.2_new.csv</t>
  </si>
  <si>
    <t>Berber.3_new.csv</t>
  </si>
  <si>
    <t>Berber.4_new.csv</t>
  </si>
  <si>
    <t>Bosnia.2_new.csv</t>
  </si>
  <si>
    <t>Brazil.1_new.csv</t>
  </si>
  <si>
    <t>Brazil.10_new.csv</t>
  </si>
  <si>
    <t>Brazil.12_new.csv</t>
  </si>
  <si>
    <t>Brazil.2_new.csv</t>
  </si>
  <si>
    <t>Brazil.3_new.csv</t>
  </si>
  <si>
    <t>Brazil.4_new.csv</t>
  </si>
  <si>
    <t>Brazil.6_new.csv</t>
  </si>
  <si>
    <t>Brazil.7_new.csv</t>
  </si>
  <si>
    <t>BuenosAires.250_new.csv</t>
  </si>
  <si>
    <t>CanCau.243_new.csv</t>
  </si>
  <si>
    <t>Cauca.227_new.csv</t>
  </si>
  <si>
    <t>CearaBrazil.232_new.csv</t>
  </si>
  <si>
    <t>China.1_new.csv</t>
  </si>
  <si>
    <t>China.10_new.csv</t>
  </si>
  <si>
    <t>China.11_new.csv</t>
  </si>
  <si>
    <t>China.12_new.csv</t>
  </si>
  <si>
    <t>China.14_new.csv</t>
  </si>
  <si>
    <t>China.17_new.csv</t>
  </si>
  <si>
    <t>China.18_new.csv</t>
  </si>
  <si>
    <t>China.19_new.csv</t>
  </si>
  <si>
    <t>China.2_new.csv</t>
  </si>
  <si>
    <t>China.20_new.csv</t>
  </si>
  <si>
    <t>China.21_new.csv</t>
  </si>
  <si>
    <t>China.22_new.csv</t>
  </si>
  <si>
    <t>China.24_new.csv</t>
  </si>
  <si>
    <t>China.25_new.csv</t>
  </si>
  <si>
    <t>China.26_new.csv</t>
  </si>
  <si>
    <t>China.27_new.csv</t>
  </si>
  <si>
    <t>China.28_new.csv</t>
  </si>
  <si>
    <t>China.29_new.csv</t>
  </si>
  <si>
    <t>China.3_new.csv</t>
  </si>
  <si>
    <t>China.30_new.csv</t>
  </si>
  <si>
    <t>China.31_new.csv</t>
  </si>
  <si>
    <t>China.32_new.csv</t>
  </si>
  <si>
    <t>China.34_new.csv</t>
  </si>
  <si>
    <t>China.35_new.csv</t>
  </si>
  <si>
    <t>China.36_new.csv</t>
  </si>
  <si>
    <t>China.37_new.csv</t>
  </si>
  <si>
    <t>China.38_new.csv</t>
  </si>
  <si>
    <t>China.39_new.csv</t>
  </si>
  <si>
    <t>China.5_new.csv</t>
  </si>
  <si>
    <t>China.6_new.csv</t>
  </si>
  <si>
    <t>China.7_new.csv</t>
  </si>
  <si>
    <t>China.8_new.csv</t>
  </si>
  <si>
    <t>China.9_new.csv</t>
  </si>
  <si>
    <t>Chubut.250_new.csv</t>
  </si>
  <si>
    <t>Colombia.1_new.csv</t>
  </si>
  <si>
    <t>Colombia.2_new.csv</t>
  </si>
  <si>
    <t>Colombia.3_new.csv</t>
  </si>
  <si>
    <t>Colombia.4_new.csv</t>
  </si>
  <si>
    <t>Colombia.6_new.csv</t>
  </si>
  <si>
    <t>Cordoba.250_new.csv</t>
  </si>
  <si>
    <t>Cree.243_new.csv</t>
  </si>
  <si>
    <t>Croatia.1_new.csv</t>
  </si>
  <si>
    <t>Derung.249_new.csv</t>
  </si>
  <si>
    <t>Dutch.223_new.csv</t>
  </si>
  <si>
    <t>E.Slovak.5_new.csv</t>
  </si>
  <si>
    <t>E.Slovak.6_new.csv</t>
  </si>
  <si>
    <t>Eq.Guinea.1_new.csv</t>
  </si>
  <si>
    <t>Eq.Guinea.2_new.csv</t>
  </si>
  <si>
    <t>ETimor.229_new.csv</t>
  </si>
  <si>
    <t>Eygpt.1_new.csv</t>
  </si>
  <si>
    <t>Eygpt.2_new.csv</t>
  </si>
  <si>
    <t>Eygpt.3_new.csv</t>
  </si>
  <si>
    <t>FujianChina.233_new.csv</t>
  </si>
  <si>
    <t>Greece.1_new.csv</t>
  </si>
  <si>
    <t>Greece.2_new.csv</t>
  </si>
  <si>
    <t>Greece.3_new.csv</t>
  </si>
  <si>
    <t>Greece.4_new.csv</t>
  </si>
  <si>
    <t>Guinea-Bissua_new.csv</t>
  </si>
  <si>
    <t>Haiti_new.csv</t>
  </si>
  <si>
    <t>HanShanghai.221_new.csv</t>
  </si>
  <si>
    <t>Hungary.1_new.csv</t>
  </si>
  <si>
    <t>Hungary.3_new.csv</t>
  </si>
  <si>
    <t>India.1_new.csv</t>
  </si>
  <si>
    <t>India.14_new.csv</t>
  </si>
  <si>
    <t>India.15_new.csv</t>
  </si>
  <si>
    <t>India.16_new.csv</t>
  </si>
  <si>
    <t>India.17_new.csv</t>
  </si>
  <si>
    <t>India.2_new.csv</t>
  </si>
  <si>
    <t>India.3_new.csv</t>
  </si>
  <si>
    <t>India.4_new.csv</t>
  </si>
  <si>
    <t>India.5_new.csv</t>
  </si>
  <si>
    <t>India.6_new.csv</t>
  </si>
  <si>
    <t>India.8_new.csv</t>
  </si>
  <si>
    <t>Indonesia_new.csv</t>
  </si>
  <si>
    <t>Inuit.1_new.csv</t>
  </si>
  <si>
    <t>Inuit.2_new.csv</t>
  </si>
  <si>
    <t>Inuit.3_new.csv</t>
  </si>
  <si>
    <t>Iran.1_new.csv</t>
  </si>
  <si>
    <t>Iran.2_new.csv</t>
  </si>
  <si>
    <t>Iraq_new.csv</t>
  </si>
  <si>
    <t>Italy.7_new.csv</t>
  </si>
  <si>
    <t>Japan.1_new.csv</t>
  </si>
  <si>
    <t>Japan.2_new.csv</t>
  </si>
  <si>
    <t>Japan.236_new.csv</t>
  </si>
  <si>
    <t>Jewish.1_new.csv</t>
  </si>
  <si>
    <t>Khoe_new.csv</t>
  </si>
  <si>
    <t>Korea.1_new.csv</t>
  </si>
  <si>
    <t>Korea.2_new.csv</t>
  </si>
  <si>
    <t>Korea.3_new.csv</t>
  </si>
  <si>
    <t>Lithuania_new.csv</t>
  </si>
  <si>
    <t>Macedonia.2_new.csv</t>
  </si>
  <si>
    <t>Malaysia.1_new.csv</t>
  </si>
  <si>
    <t>Malaysia.2_new.csv</t>
  </si>
  <si>
    <t>Malaysia.3_new.csv</t>
  </si>
  <si>
    <t>Malaysia.4_new.csv</t>
  </si>
  <si>
    <t>Maldives_new.csv</t>
  </si>
  <si>
    <t>Malta_new.csv</t>
  </si>
  <si>
    <t>MarDelPlata.238_new.csv</t>
  </si>
  <si>
    <t>Mayan.240_new.csv</t>
  </si>
  <si>
    <t>Mazatex.240_new.csv</t>
  </si>
  <si>
    <t>Mexico.1_new.csv</t>
  </si>
  <si>
    <t>Mexico.2_new.csv</t>
  </si>
  <si>
    <t>Mexico.3_new.csv</t>
  </si>
  <si>
    <t>Mexico.4_new.csv</t>
  </si>
  <si>
    <t>Mexico.5_new.csv</t>
  </si>
  <si>
    <t>Mexico.6_new.csv</t>
  </si>
  <si>
    <t>Morocco.3_new.csv</t>
  </si>
  <si>
    <t>Mozambique_new.csv</t>
  </si>
  <si>
    <t>NahuaChapala.240_new.csv</t>
  </si>
  <si>
    <t>NahuaPuebla.240_new.csv</t>
  </si>
  <si>
    <t>Nat.Am.1_new.csv</t>
  </si>
  <si>
    <t>Nat.Am.10_new.csv</t>
  </si>
  <si>
    <t>Nat.Am.11_new.csv</t>
  </si>
  <si>
    <t>Nat.Am.12_new.csv</t>
  </si>
  <si>
    <t>Nat.Am.13_new.csv</t>
  </si>
  <si>
    <t>Nat.Am.14_new.csv</t>
  </si>
  <si>
    <t>Nat.Am.15_new.csv</t>
  </si>
  <si>
    <t>Nat.Am.16_new.csv</t>
  </si>
  <si>
    <t>Nat.Am.2_new.csv</t>
  </si>
  <si>
    <t>Nat.Am.20_new.csv</t>
  </si>
  <si>
    <t>Nat.Am.4_new.csv</t>
  </si>
  <si>
    <t>Nat.Am.8_new.csv</t>
  </si>
  <si>
    <t>Nat.Am.9_new.csv</t>
  </si>
  <si>
    <t>Nepal_new.csv</t>
  </si>
  <si>
    <t>Neuquen.250_new.csv</t>
  </si>
  <si>
    <t>Nicaragua_new.csv</t>
  </si>
  <si>
    <t>Nu.249_new.csv</t>
  </si>
  <si>
    <t>NZAsian_new.csv</t>
  </si>
  <si>
    <t>NZCauc.1_new.csv</t>
  </si>
  <si>
    <t>NZE.Polynesian_new.csv</t>
  </si>
  <si>
    <t>NZW.Polynesian_new.csv</t>
  </si>
  <si>
    <t>Ojbwe.243_new.csv</t>
  </si>
  <si>
    <t>Oman_new.csv</t>
  </si>
  <si>
    <t>ParanaBrazil.241_new.csv</t>
  </si>
  <si>
    <t>Poland.2_new.csv</t>
  </si>
  <si>
    <t>Poland.3_new.csv</t>
  </si>
  <si>
    <t>Poland.5_new.csv</t>
  </si>
  <si>
    <t>Poland.6_new.csv</t>
  </si>
  <si>
    <t>Poland.8_new.csv</t>
  </si>
  <si>
    <t>Portugal.2_new.csv</t>
  </si>
  <si>
    <t>Portugal.4_new.csv</t>
  </si>
  <si>
    <t>Romani.1_new.csv</t>
  </si>
  <si>
    <t>Romani.2_new.csv</t>
  </si>
  <si>
    <t>Romani.3_new.csv</t>
  </si>
  <si>
    <t>Romani.4_new.csv</t>
  </si>
  <si>
    <t>Romani.5_new.csv</t>
  </si>
  <si>
    <t>Romani.6_new.csv</t>
  </si>
  <si>
    <t>Romani.7_new.csv</t>
  </si>
  <si>
    <t>Russia.1_new.csv</t>
  </si>
  <si>
    <t>RutheneVoj_new.csv</t>
  </si>
  <si>
    <t>Rwanda_new.csv</t>
  </si>
  <si>
    <t>S.Af.Cauc._new.csv</t>
  </si>
  <si>
    <t>S.Af.Colored_new.csv</t>
  </si>
  <si>
    <t>S.Africa.1_new.csv</t>
  </si>
  <si>
    <t>S.Africa.2_new.csv</t>
  </si>
  <si>
    <t>SABlack.242_new.csv</t>
  </si>
  <si>
    <t>SAColoured.242_new.csv</t>
  </si>
  <si>
    <t>SAIndian.242_new.csv</t>
  </si>
  <si>
    <t>Salishan.243_new.csv</t>
  </si>
  <si>
    <t>San_new.csv</t>
  </si>
  <si>
    <t>SantaCruz.250_new.csv</t>
  </si>
  <si>
    <t>SaudiArabia_new.csv</t>
  </si>
  <si>
    <t>SAWhite.242_new.csv</t>
  </si>
  <si>
    <t>Scotland_new.csv</t>
  </si>
  <si>
    <t>Serbia.1_new.csv</t>
  </si>
  <si>
    <t>Serbia.2_new.csv</t>
  </si>
  <si>
    <t>SerbianVoj_new.csv</t>
  </si>
  <si>
    <t>Siberia_new.csv</t>
  </si>
  <si>
    <t>SolvakVoj_new.csv</t>
  </si>
  <si>
    <t>Somalia_new.csv</t>
  </si>
  <si>
    <t>Spain.1_new.csv</t>
  </si>
  <si>
    <t>Spain.2_new.csv</t>
  </si>
  <si>
    <t>Spain.3_new.csv</t>
  </si>
  <si>
    <t>Spain.4_new.csv</t>
  </si>
  <si>
    <t>Spain.5_new.csv</t>
  </si>
  <si>
    <t>Spain.6_new.csv</t>
  </si>
  <si>
    <t>Sweden.3_new.csv</t>
  </si>
  <si>
    <t>Syria_new.csv</t>
  </si>
  <si>
    <t>Tanzania_new.csv</t>
  </si>
  <si>
    <t>Tartar.1_new.csv</t>
  </si>
  <si>
    <t>Thailand_new.csv</t>
  </si>
  <si>
    <t>TianjinNChina.231_new.csv</t>
  </si>
  <si>
    <t>Tibet.10_new.csv</t>
  </si>
  <si>
    <t>Tibet.2_new.csv</t>
  </si>
  <si>
    <t>Tibet.3_new.csv</t>
  </si>
  <si>
    <t>Tibet.4_new.csv</t>
  </si>
  <si>
    <t>Tibet.5_new.csv</t>
  </si>
  <si>
    <t>Tibet.6_new.csv</t>
  </si>
  <si>
    <t>Tibet.7_new.csv</t>
  </si>
  <si>
    <t>Tibet.8_new.csv</t>
  </si>
  <si>
    <t>Tibet.9_new.csv</t>
  </si>
  <si>
    <t>Tojolabal.240_new.csv</t>
  </si>
  <si>
    <t>Trin.Af._new.csv</t>
  </si>
  <si>
    <t>Tunisia.2_new.csv</t>
  </si>
  <si>
    <t>Turkey.2_new.csv</t>
  </si>
  <si>
    <t>Turkish.220_new.csv</t>
  </si>
  <si>
    <t>Tzeltal.240_new.csv</t>
  </si>
  <si>
    <t>Tzotzil.240_new.csv</t>
  </si>
  <si>
    <t>Uganda_new.csv</t>
  </si>
  <si>
    <t>USAf.1_new.csv</t>
  </si>
  <si>
    <t>USAf.10_new.csv</t>
  </si>
  <si>
    <t>USAf.3_new.csv</t>
  </si>
  <si>
    <t>USAf.9_new.csv</t>
  </si>
  <si>
    <t>USCauc.1_new.csv</t>
  </si>
  <si>
    <t>USCauc.10_new.csv</t>
  </si>
  <si>
    <t>USCauc.3_new.csv</t>
  </si>
  <si>
    <t>USCauc.5_new.csv</t>
  </si>
  <si>
    <t>USCauc.8_new.csv</t>
  </si>
  <si>
    <t>USCauc.9_new.csv</t>
  </si>
  <si>
    <t>USHisp.1_new.csv</t>
  </si>
  <si>
    <t>USHisp.10_new.csv</t>
  </si>
  <si>
    <t>USHisp.2_new.csv</t>
  </si>
  <si>
    <t>USHisp.3_new.csv</t>
  </si>
  <si>
    <t>USHisp.4_new.csv</t>
  </si>
  <si>
    <t>USHisp.5_new.csv</t>
  </si>
  <si>
    <t>USHisp.6_new.csv</t>
  </si>
  <si>
    <t>USHisp.8_new.csv</t>
  </si>
  <si>
    <t>USHisp.9_new.csv</t>
  </si>
  <si>
    <t>Vietnam.1_new.csv</t>
  </si>
  <si>
    <t>Vietnam.2_new.csv</t>
  </si>
  <si>
    <t>WNahua.240_new.csv</t>
  </si>
  <si>
    <t>WRomanian.235_new.csv</t>
  </si>
  <si>
    <t>WSlovakia_new.csv</t>
  </si>
  <si>
    <t>Yemen.1_new.csv</t>
  </si>
  <si>
    <t>YunnanTibet.249_new.csv</t>
  </si>
  <si>
    <t>CSF1PO</t>
  </si>
  <si>
    <t>D10S1248</t>
  </si>
  <si>
    <t>D12S391</t>
  </si>
  <si>
    <t>D13S317</t>
  </si>
  <si>
    <t>D16S539</t>
  </si>
  <si>
    <t>D18S51</t>
  </si>
  <si>
    <t>D19S433</t>
  </si>
  <si>
    <t>D1S1656</t>
  </si>
  <si>
    <t>D21S11</t>
  </si>
  <si>
    <t>D21S2055</t>
  </si>
  <si>
    <t>D22S1045</t>
  </si>
  <si>
    <t>D2S1338</t>
  </si>
  <si>
    <t>D2S1360</t>
  </si>
  <si>
    <t>D2S441</t>
  </si>
  <si>
    <t>D3S1358</t>
  </si>
  <si>
    <t>D3S1744</t>
  </si>
  <si>
    <t>D4S2366</t>
  </si>
  <si>
    <t>D5S2500</t>
  </si>
  <si>
    <t>D5S818</t>
  </si>
  <si>
    <t>D6S474</t>
  </si>
  <si>
    <t>D7S1517</t>
  </si>
  <si>
    <t>D7S820</t>
  </si>
  <si>
    <t>D8S1132</t>
  </si>
  <si>
    <t>D8S1179</t>
  </si>
  <si>
    <t>FESFPS</t>
  </si>
  <si>
    <t>FGA</t>
  </si>
  <si>
    <t>PENTAD</t>
  </si>
  <si>
    <t>PENTAE</t>
  </si>
  <si>
    <t>SE33</t>
  </si>
  <si>
    <t>TH01</t>
  </si>
  <si>
    <t>TPOX</t>
  </si>
  <si>
    <t>VWA</t>
  </si>
  <si>
    <t>D10S2325</t>
  </si>
  <si>
    <t>D6S1043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</si>
</sst>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2"/>
      <name val="Calibri"/>
      <family val="2"/>
    </font>
    <font>
      <sz val="12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2" borderId="3" xfId="0" applyFill="1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/>
    <xf numFmtId="0" fontId="0" fillId="0" borderId="6" xfId="0" applyFill="1" applyBorder="1"/>
    <xf numFmtId="0" fontId="0" fillId="0" borderId="7" xfId="0" applyFill="1" applyBorder="1"/>
    <xf numFmtId="0" fontId="1" fillId="0" borderId="0" xfId="0" applyFont="1" applyFill="1"/>
    <xf numFmtId="0" fontId="0" fillId="2" borderId="0" xfId="0" applyFill="1"/>
    <xf numFmtId="0" fontId="5" fillId="0" borderId="0" xfId="0" applyFont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0" fillId="0" borderId="0" xfId="0" applyFill="1"/>
    <xf numFmtId="0" fontId="0" fillId="0" borderId="0" xfId="0" applyFont="1"/>
    <xf numFmtId="0" fontId="6" fillId="4" borderId="0" xfId="0" applyFont="1" applyFill="1"/>
    <xf numFmtId="0" fontId="2" fillId="0" borderId="1" xfId="0" applyFont="1" applyFill="1" applyBorder="1"/>
    <xf numFmtId="0" fontId="2" fillId="4" borderId="1" xfId="0" applyFont="1" applyFill="1" applyBorder="1"/>
    <xf numFmtId="0" fontId="2" fillId="0" borderId="3" xfId="0" applyFont="1" applyBorder="1"/>
    <xf numFmtId="0" fontId="1" fillId="2" borderId="0" xfId="0" applyFont="1" applyFill="1"/>
    <xf numFmtId="0" fontId="1" fillId="2" borderId="1" xfId="0" applyFont="1" applyFill="1" applyBorder="1"/>
    <xf numFmtId="0" fontId="0" fillId="4" borderId="1" xfId="0" applyFill="1" applyBorder="1"/>
    <xf numFmtId="0" fontId="1" fillId="2" borderId="3" xfId="0" applyFont="1" applyFill="1" applyBorder="1"/>
    <xf numFmtId="0" fontId="0" fillId="4" borderId="0" xfId="0" applyFill="1"/>
    <xf numFmtId="0" fontId="2" fillId="2" borderId="0" xfId="0" applyFont="1" applyFill="1"/>
    <xf numFmtId="0" fontId="0" fillId="5" borderId="0" xfId="0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4"/>
  <sheetViews>
    <sheetView tabSelected="1" topLeftCell="A265" workbookViewId="0">
      <selection activeCell="I13" sqref="I13"/>
    </sheetView>
  </sheetViews>
  <sheetFormatPr baseColWidth="10" defaultRowHeight="16"/>
  <cols>
    <col min="1" max="1" width="24.33203125" bestFit="1" customWidth="1"/>
  </cols>
  <sheetData>
    <row r="1" spans="1:33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</row>
    <row r="2" spans="1:33">
      <c r="A2" t="s">
        <v>0</v>
      </c>
      <c r="B2">
        <v>63</v>
      </c>
      <c r="E2">
        <v>63</v>
      </c>
      <c r="F2">
        <v>63</v>
      </c>
      <c r="G2">
        <v>63</v>
      </c>
      <c r="H2">
        <v>63</v>
      </c>
      <c r="J2">
        <v>63</v>
      </c>
      <c r="M2">
        <v>63</v>
      </c>
      <c r="P2">
        <v>63</v>
      </c>
      <c r="T2">
        <v>63</v>
      </c>
      <c r="W2">
        <v>63</v>
      </c>
      <c r="Y2">
        <v>63</v>
      </c>
      <c r="AA2">
        <v>63</v>
      </c>
      <c r="AE2">
        <v>63</v>
      </c>
      <c r="AF2">
        <v>63</v>
      </c>
      <c r="AG2">
        <v>63</v>
      </c>
    </row>
    <row r="3" spans="1:33">
      <c r="A3" t="s">
        <v>1</v>
      </c>
      <c r="B3">
        <v>119</v>
      </c>
      <c r="E3">
        <v>119</v>
      </c>
      <c r="F3">
        <v>119</v>
      </c>
      <c r="G3">
        <v>119</v>
      </c>
      <c r="H3">
        <v>119</v>
      </c>
      <c r="J3">
        <v>119</v>
      </c>
      <c r="M3">
        <v>119</v>
      </c>
      <c r="P3">
        <v>119</v>
      </c>
      <c r="T3">
        <v>119</v>
      </c>
      <c r="W3">
        <v>119</v>
      </c>
      <c r="Y3">
        <v>119</v>
      </c>
      <c r="AA3">
        <v>119</v>
      </c>
      <c r="AE3">
        <v>119</v>
      </c>
      <c r="AF3">
        <v>119</v>
      </c>
      <c r="AG3">
        <v>119</v>
      </c>
    </row>
    <row r="4" spans="1:33">
      <c r="A4" t="s">
        <v>2</v>
      </c>
      <c r="B4">
        <v>346</v>
      </c>
      <c r="C4">
        <v>226</v>
      </c>
      <c r="D4">
        <v>237</v>
      </c>
      <c r="E4">
        <v>346</v>
      </c>
      <c r="F4">
        <v>346</v>
      </c>
      <c r="G4">
        <v>346</v>
      </c>
      <c r="H4">
        <v>346</v>
      </c>
      <c r="I4">
        <v>226</v>
      </c>
      <c r="J4">
        <v>346</v>
      </c>
      <c r="L4">
        <v>226</v>
      </c>
      <c r="M4">
        <v>346</v>
      </c>
      <c r="O4">
        <v>226</v>
      </c>
      <c r="P4">
        <v>346</v>
      </c>
      <c r="Q4">
        <v>237</v>
      </c>
      <c r="R4">
        <v>237</v>
      </c>
      <c r="S4">
        <v>237</v>
      </c>
      <c r="T4">
        <v>346</v>
      </c>
      <c r="U4">
        <v>237</v>
      </c>
      <c r="V4">
        <v>237</v>
      </c>
      <c r="W4">
        <v>346</v>
      </c>
      <c r="X4">
        <v>237</v>
      </c>
      <c r="Y4">
        <v>346</v>
      </c>
      <c r="AA4">
        <v>346</v>
      </c>
      <c r="AD4">
        <v>237</v>
      </c>
      <c r="AE4">
        <v>346</v>
      </c>
      <c r="AF4">
        <v>346</v>
      </c>
      <c r="AG4">
        <v>346</v>
      </c>
    </row>
    <row r="5" spans="1:33">
      <c r="A5" t="s">
        <v>3</v>
      </c>
      <c r="B5">
        <v>77</v>
      </c>
      <c r="E5">
        <v>77</v>
      </c>
      <c r="F5">
        <v>77</v>
      </c>
      <c r="G5">
        <v>77</v>
      </c>
      <c r="H5">
        <v>77</v>
      </c>
      <c r="J5">
        <v>77</v>
      </c>
      <c r="M5">
        <v>77</v>
      </c>
      <c r="P5">
        <v>77</v>
      </c>
      <c r="T5">
        <v>77</v>
      </c>
      <c r="W5">
        <v>77</v>
      </c>
      <c r="Y5">
        <v>77</v>
      </c>
      <c r="AA5">
        <v>77</v>
      </c>
      <c r="AE5">
        <v>77</v>
      </c>
      <c r="AF5">
        <v>77</v>
      </c>
      <c r="AG5">
        <v>77</v>
      </c>
    </row>
    <row r="6" spans="1:33">
      <c r="A6" t="s">
        <v>4</v>
      </c>
      <c r="B6">
        <v>127</v>
      </c>
      <c r="E6">
        <v>127</v>
      </c>
      <c r="F6">
        <v>127</v>
      </c>
      <c r="G6">
        <v>127</v>
      </c>
      <c r="H6">
        <v>127</v>
      </c>
      <c r="J6">
        <v>127</v>
      </c>
      <c r="M6">
        <v>127</v>
      </c>
      <c r="P6">
        <v>127</v>
      </c>
      <c r="T6">
        <v>127</v>
      </c>
      <c r="W6">
        <v>127</v>
      </c>
      <c r="Y6">
        <v>127</v>
      </c>
      <c r="AA6">
        <v>127</v>
      </c>
      <c r="AE6">
        <v>127</v>
      </c>
      <c r="AF6">
        <v>127</v>
      </c>
      <c r="AG6">
        <v>127</v>
      </c>
    </row>
    <row r="7" spans="1:33">
      <c r="A7" t="s">
        <v>5</v>
      </c>
      <c r="B7">
        <v>70</v>
      </c>
      <c r="E7">
        <v>70</v>
      </c>
      <c r="F7">
        <v>70</v>
      </c>
      <c r="G7">
        <v>70</v>
      </c>
      <c r="H7">
        <v>70</v>
      </c>
      <c r="J7">
        <v>70</v>
      </c>
      <c r="M7">
        <v>70</v>
      </c>
      <c r="P7">
        <v>70</v>
      </c>
      <c r="T7">
        <v>70</v>
      </c>
      <c r="W7">
        <v>70</v>
      </c>
      <c r="Y7">
        <v>70</v>
      </c>
      <c r="AA7">
        <v>70</v>
      </c>
      <c r="AE7">
        <v>70</v>
      </c>
      <c r="AF7">
        <v>70</v>
      </c>
      <c r="AG7">
        <v>70</v>
      </c>
    </row>
    <row r="8" spans="1:33">
      <c r="A8" t="s">
        <v>6</v>
      </c>
      <c r="B8">
        <v>346</v>
      </c>
      <c r="C8">
        <v>226</v>
      </c>
      <c r="D8">
        <v>237</v>
      </c>
      <c r="E8">
        <v>346</v>
      </c>
      <c r="F8">
        <v>346</v>
      </c>
      <c r="G8">
        <v>346</v>
      </c>
      <c r="H8">
        <v>346</v>
      </c>
      <c r="I8">
        <v>226</v>
      </c>
      <c r="J8">
        <v>346</v>
      </c>
      <c r="L8">
        <v>226</v>
      </c>
      <c r="M8">
        <v>346</v>
      </c>
      <c r="O8">
        <v>226</v>
      </c>
      <c r="P8">
        <v>346</v>
      </c>
      <c r="T8">
        <v>346</v>
      </c>
      <c r="W8">
        <v>346</v>
      </c>
      <c r="Y8">
        <v>346</v>
      </c>
      <c r="AA8">
        <v>346</v>
      </c>
      <c r="AD8">
        <v>237</v>
      </c>
      <c r="AE8">
        <v>346</v>
      </c>
      <c r="AF8">
        <v>346</v>
      </c>
      <c r="AG8">
        <v>346</v>
      </c>
    </row>
    <row r="9" spans="1:33">
      <c r="A9" t="s">
        <v>7</v>
      </c>
      <c r="B9">
        <v>98</v>
      </c>
      <c r="E9">
        <v>98</v>
      </c>
      <c r="F9">
        <v>98</v>
      </c>
      <c r="G9">
        <v>98</v>
      </c>
      <c r="H9">
        <v>98</v>
      </c>
      <c r="J9">
        <v>98</v>
      </c>
      <c r="M9">
        <v>98</v>
      </c>
      <c r="P9">
        <v>98</v>
      </c>
      <c r="T9">
        <v>98</v>
      </c>
      <c r="W9">
        <v>98</v>
      </c>
      <c r="Y9">
        <v>98</v>
      </c>
      <c r="AA9">
        <v>98</v>
      </c>
      <c r="AE9">
        <v>98</v>
      </c>
      <c r="AF9">
        <v>98</v>
      </c>
      <c r="AG9">
        <v>98</v>
      </c>
    </row>
    <row r="10" spans="1:33">
      <c r="A10" t="s">
        <v>8</v>
      </c>
      <c r="B10">
        <v>136</v>
      </c>
      <c r="E10">
        <v>136</v>
      </c>
      <c r="F10">
        <v>136</v>
      </c>
      <c r="G10">
        <v>136</v>
      </c>
      <c r="H10">
        <v>136</v>
      </c>
      <c r="J10">
        <v>136</v>
      </c>
      <c r="M10">
        <v>136</v>
      </c>
      <c r="P10">
        <v>136</v>
      </c>
      <c r="T10">
        <v>136</v>
      </c>
      <c r="W10">
        <v>136</v>
      </c>
      <c r="Y10">
        <v>136</v>
      </c>
      <c r="AA10">
        <v>136</v>
      </c>
      <c r="AE10">
        <v>136</v>
      </c>
      <c r="AF10">
        <v>136</v>
      </c>
      <c r="AG10">
        <v>136</v>
      </c>
    </row>
    <row r="11" spans="1:33">
      <c r="A11" t="s">
        <v>9</v>
      </c>
      <c r="B11">
        <v>480</v>
      </c>
      <c r="E11">
        <v>480</v>
      </c>
      <c r="F11">
        <v>480</v>
      </c>
      <c r="G11">
        <v>480</v>
      </c>
      <c r="H11">
        <v>480</v>
      </c>
      <c r="J11">
        <v>480</v>
      </c>
      <c r="M11">
        <v>480</v>
      </c>
      <c r="P11">
        <v>480</v>
      </c>
      <c r="T11">
        <v>480</v>
      </c>
      <c r="W11">
        <v>480</v>
      </c>
      <c r="Y11">
        <v>480</v>
      </c>
      <c r="AA11">
        <v>480</v>
      </c>
      <c r="AE11">
        <v>480</v>
      </c>
      <c r="AF11">
        <v>480</v>
      </c>
      <c r="AG11">
        <v>480</v>
      </c>
    </row>
    <row r="12" spans="1:33">
      <c r="A12" t="s">
        <v>10</v>
      </c>
      <c r="B12">
        <v>110</v>
      </c>
      <c r="E12">
        <v>110</v>
      </c>
      <c r="F12">
        <v>110</v>
      </c>
      <c r="G12">
        <v>110</v>
      </c>
      <c r="H12">
        <v>110</v>
      </c>
      <c r="J12">
        <v>110</v>
      </c>
      <c r="M12">
        <v>110</v>
      </c>
      <c r="P12">
        <v>110</v>
      </c>
      <c r="T12">
        <v>110</v>
      </c>
      <c r="W12">
        <v>110</v>
      </c>
      <c r="Y12">
        <v>110</v>
      </c>
      <c r="AA12">
        <v>110</v>
      </c>
      <c r="AB12">
        <v>110</v>
      </c>
      <c r="AC12">
        <v>110</v>
      </c>
      <c r="AE12">
        <v>110</v>
      </c>
      <c r="AF12">
        <v>110</v>
      </c>
      <c r="AG12">
        <v>110</v>
      </c>
    </row>
    <row r="13" spans="1:33">
      <c r="A13" t="s">
        <v>11</v>
      </c>
      <c r="B13">
        <v>639</v>
      </c>
      <c r="E13">
        <v>639</v>
      </c>
      <c r="F13">
        <v>639</v>
      </c>
      <c r="G13">
        <v>639</v>
      </c>
      <c r="H13">
        <v>565</v>
      </c>
      <c r="J13">
        <v>639</v>
      </c>
      <c r="M13">
        <v>565</v>
      </c>
      <c r="P13">
        <v>639</v>
      </c>
      <c r="T13">
        <v>639</v>
      </c>
      <c r="W13">
        <v>639</v>
      </c>
      <c r="Y13">
        <v>639</v>
      </c>
      <c r="AA13">
        <v>639</v>
      </c>
      <c r="AB13">
        <v>639</v>
      </c>
      <c r="AC13">
        <v>639</v>
      </c>
      <c r="AE13">
        <v>639</v>
      </c>
      <c r="AF13">
        <v>639</v>
      </c>
      <c r="AG13">
        <v>639</v>
      </c>
    </row>
    <row r="14" spans="1:33">
      <c r="A14" t="s">
        <v>12</v>
      </c>
      <c r="B14">
        <v>516</v>
      </c>
      <c r="E14">
        <v>516</v>
      </c>
      <c r="F14">
        <v>516</v>
      </c>
      <c r="G14">
        <v>516</v>
      </c>
      <c r="J14">
        <v>516</v>
      </c>
      <c r="P14">
        <v>516</v>
      </c>
      <c r="T14">
        <v>516</v>
      </c>
      <c r="W14">
        <v>516</v>
      </c>
      <c r="Y14">
        <v>516</v>
      </c>
      <c r="AA14">
        <v>516</v>
      </c>
      <c r="AB14">
        <v>516</v>
      </c>
      <c r="AC14">
        <v>516</v>
      </c>
      <c r="AE14">
        <v>516</v>
      </c>
      <c r="AF14">
        <v>516</v>
      </c>
      <c r="AG14">
        <v>516</v>
      </c>
    </row>
    <row r="15" spans="1:33">
      <c r="A15" t="s">
        <v>13</v>
      </c>
      <c r="B15">
        <v>290</v>
      </c>
      <c r="E15">
        <v>290</v>
      </c>
      <c r="F15">
        <v>290</v>
      </c>
      <c r="G15">
        <v>290</v>
      </c>
      <c r="J15">
        <v>290</v>
      </c>
      <c r="P15">
        <v>290</v>
      </c>
      <c r="T15">
        <v>290</v>
      </c>
      <c r="W15">
        <v>290</v>
      </c>
      <c r="Y15">
        <v>290</v>
      </c>
      <c r="AA15">
        <v>290</v>
      </c>
      <c r="AB15">
        <v>290</v>
      </c>
      <c r="AC15">
        <v>290</v>
      </c>
      <c r="AE15">
        <v>290</v>
      </c>
      <c r="AF15">
        <v>290</v>
      </c>
      <c r="AG15">
        <v>290</v>
      </c>
    </row>
    <row r="16" spans="1:33">
      <c r="A16" t="s">
        <v>14</v>
      </c>
      <c r="B16">
        <v>562</v>
      </c>
      <c r="E16">
        <v>562</v>
      </c>
      <c r="F16">
        <v>562</v>
      </c>
      <c r="G16">
        <v>562</v>
      </c>
      <c r="H16">
        <v>562</v>
      </c>
      <c r="J16">
        <v>562</v>
      </c>
      <c r="M16">
        <v>562</v>
      </c>
      <c r="P16">
        <v>562</v>
      </c>
      <c r="T16">
        <v>562</v>
      </c>
      <c r="W16">
        <v>562</v>
      </c>
      <c r="Y16">
        <v>562</v>
      </c>
      <c r="AA16">
        <v>562</v>
      </c>
      <c r="AE16">
        <v>562</v>
      </c>
      <c r="AF16">
        <v>562</v>
      </c>
      <c r="AG16">
        <v>562</v>
      </c>
    </row>
    <row r="17" spans="1:33">
      <c r="A17" t="s">
        <v>15</v>
      </c>
      <c r="B17">
        <v>196</v>
      </c>
      <c r="E17">
        <v>196</v>
      </c>
      <c r="F17">
        <v>196</v>
      </c>
      <c r="G17">
        <v>196</v>
      </c>
      <c r="J17">
        <v>196</v>
      </c>
      <c r="P17">
        <v>196</v>
      </c>
      <c r="T17">
        <v>103</v>
      </c>
      <c r="W17">
        <v>196</v>
      </c>
      <c r="Y17">
        <v>196</v>
      </c>
      <c r="AA17">
        <v>196</v>
      </c>
      <c r="AE17">
        <v>196</v>
      </c>
      <c r="AF17">
        <v>196</v>
      </c>
      <c r="AG17">
        <v>196</v>
      </c>
    </row>
    <row r="18" spans="1:33">
      <c r="A18" t="s">
        <v>16</v>
      </c>
      <c r="B18">
        <v>1660</v>
      </c>
      <c r="E18">
        <v>10710</v>
      </c>
      <c r="F18">
        <v>1094</v>
      </c>
      <c r="G18">
        <v>10564</v>
      </c>
      <c r="H18">
        <v>1108</v>
      </c>
      <c r="J18">
        <v>10714</v>
      </c>
      <c r="M18">
        <v>1086</v>
      </c>
      <c r="P18">
        <v>10756</v>
      </c>
      <c r="T18">
        <v>10746</v>
      </c>
      <c r="W18">
        <v>10530</v>
      </c>
      <c r="Y18">
        <v>10750</v>
      </c>
      <c r="AA18">
        <v>10732</v>
      </c>
      <c r="AE18">
        <v>1704</v>
      </c>
      <c r="AF18">
        <v>1688</v>
      </c>
      <c r="AG18">
        <v>10744</v>
      </c>
    </row>
    <row r="19" spans="1:33">
      <c r="A19" t="s">
        <v>17</v>
      </c>
      <c r="B19">
        <v>1058</v>
      </c>
      <c r="E19">
        <v>1172</v>
      </c>
      <c r="F19">
        <v>592</v>
      </c>
      <c r="G19">
        <v>1166</v>
      </c>
      <c r="H19">
        <v>620</v>
      </c>
      <c r="J19">
        <v>1170</v>
      </c>
      <c r="M19">
        <v>610</v>
      </c>
      <c r="P19">
        <v>1172</v>
      </c>
      <c r="T19">
        <v>1170</v>
      </c>
      <c r="W19">
        <v>1168</v>
      </c>
      <c r="Y19">
        <v>1170</v>
      </c>
      <c r="AA19">
        <v>1172</v>
      </c>
      <c r="AE19">
        <v>1124</v>
      </c>
      <c r="AF19">
        <v>1074</v>
      </c>
      <c r="AG19">
        <v>1170</v>
      </c>
    </row>
    <row r="20" spans="1:33">
      <c r="A20" t="s">
        <v>18</v>
      </c>
      <c r="B20">
        <v>1660</v>
      </c>
      <c r="E20">
        <v>9668</v>
      </c>
      <c r="F20">
        <v>680</v>
      </c>
      <c r="G20">
        <v>9588</v>
      </c>
      <c r="H20">
        <v>684</v>
      </c>
      <c r="J20">
        <v>9686</v>
      </c>
      <c r="M20">
        <v>674</v>
      </c>
      <c r="P20">
        <v>9702</v>
      </c>
      <c r="T20">
        <v>9696</v>
      </c>
      <c r="W20">
        <v>9574</v>
      </c>
      <c r="Y20">
        <v>9696</v>
      </c>
      <c r="AA20">
        <v>9692</v>
      </c>
      <c r="AE20">
        <v>1830</v>
      </c>
      <c r="AF20">
        <v>1684</v>
      </c>
      <c r="AG20">
        <v>9684</v>
      </c>
    </row>
    <row r="21" spans="1:33">
      <c r="A21" t="s">
        <v>19</v>
      </c>
      <c r="B21">
        <v>285</v>
      </c>
      <c r="E21">
        <v>284</v>
      </c>
      <c r="F21">
        <v>285</v>
      </c>
      <c r="G21">
        <v>281</v>
      </c>
      <c r="H21">
        <v>285</v>
      </c>
      <c r="J21">
        <v>284</v>
      </c>
      <c r="M21">
        <v>285</v>
      </c>
      <c r="P21">
        <v>285</v>
      </c>
      <c r="T21">
        <v>284</v>
      </c>
      <c r="W21">
        <v>284</v>
      </c>
      <c r="Y21">
        <v>285</v>
      </c>
      <c r="AA21">
        <v>284</v>
      </c>
      <c r="AE21">
        <v>285</v>
      </c>
      <c r="AF21">
        <v>285</v>
      </c>
      <c r="AG21">
        <v>283</v>
      </c>
    </row>
    <row r="22" spans="1:33">
      <c r="A22" t="s">
        <v>20</v>
      </c>
      <c r="B22">
        <v>473</v>
      </c>
      <c r="E22">
        <v>470</v>
      </c>
      <c r="F22">
        <v>475</v>
      </c>
      <c r="G22">
        <v>474</v>
      </c>
      <c r="H22">
        <v>350</v>
      </c>
      <c r="J22">
        <v>475</v>
      </c>
      <c r="M22">
        <v>349</v>
      </c>
      <c r="P22">
        <v>475</v>
      </c>
      <c r="T22">
        <v>470</v>
      </c>
      <c r="W22">
        <v>475</v>
      </c>
      <c r="Y22">
        <v>475</v>
      </c>
      <c r="AA22">
        <v>475</v>
      </c>
      <c r="AB22">
        <v>342</v>
      </c>
      <c r="AC22">
        <v>342</v>
      </c>
      <c r="AE22">
        <v>475</v>
      </c>
      <c r="AF22">
        <v>474</v>
      </c>
      <c r="AG22">
        <v>475</v>
      </c>
    </row>
    <row r="23" spans="1:33">
      <c r="A23" t="s">
        <v>21</v>
      </c>
      <c r="B23">
        <v>100</v>
      </c>
      <c r="E23">
        <v>99</v>
      </c>
      <c r="F23">
        <v>100</v>
      </c>
      <c r="G23">
        <v>100</v>
      </c>
      <c r="J23">
        <v>99</v>
      </c>
      <c r="P23">
        <v>100</v>
      </c>
      <c r="T23">
        <v>99</v>
      </c>
      <c r="W23">
        <v>98</v>
      </c>
      <c r="Y23">
        <v>99</v>
      </c>
      <c r="AA23">
        <v>97</v>
      </c>
      <c r="AB23">
        <v>94</v>
      </c>
      <c r="AC23">
        <v>94</v>
      </c>
      <c r="AE23">
        <v>98</v>
      </c>
      <c r="AF23">
        <v>98</v>
      </c>
      <c r="AG23">
        <v>99</v>
      </c>
    </row>
    <row r="24" spans="1:33">
      <c r="A24" t="s">
        <v>22</v>
      </c>
      <c r="B24">
        <v>158</v>
      </c>
      <c r="E24">
        <v>162</v>
      </c>
      <c r="F24">
        <v>158</v>
      </c>
      <c r="G24">
        <v>157</v>
      </c>
      <c r="J24">
        <v>157</v>
      </c>
      <c r="P24">
        <v>157</v>
      </c>
      <c r="T24">
        <v>162</v>
      </c>
      <c r="W24">
        <v>162</v>
      </c>
      <c r="Y24">
        <v>157</v>
      </c>
      <c r="AA24">
        <v>157</v>
      </c>
      <c r="AE24">
        <v>158</v>
      </c>
      <c r="AF24">
        <v>158</v>
      </c>
      <c r="AG24">
        <v>162</v>
      </c>
    </row>
    <row r="25" spans="1:33">
      <c r="A25" t="s">
        <v>23</v>
      </c>
      <c r="B25">
        <v>85</v>
      </c>
      <c r="E25">
        <v>85</v>
      </c>
      <c r="F25">
        <v>85</v>
      </c>
      <c r="G25">
        <v>85</v>
      </c>
      <c r="H25">
        <v>85</v>
      </c>
      <c r="J25">
        <v>85</v>
      </c>
      <c r="M25">
        <v>85</v>
      </c>
      <c r="P25">
        <v>85</v>
      </c>
      <c r="T25">
        <v>85</v>
      </c>
      <c r="W25">
        <v>85</v>
      </c>
      <c r="Y25">
        <v>85</v>
      </c>
      <c r="AA25">
        <v>85</v>
      </c>
      <c r="AE25">
        <v>85</v>
      </c>
      <c r="AF25">
        <v>85</v>
      </c>
      <c r="AG25">
        <v>85</v>
      </c>
    </row>
    <row r="26" spans="1:33">
      <c r="A26" t="s">
        <v>24</v>
      </c>
      <c r="B26">
        <v>127</v>
      </c>
      <c r="E26">
        <v>127</v>
      </c>
      <c r="F26">
        <v>127</v>
      </c>
      <c r="G26">
        <v>127</v>
      </c>
      <c r="H26">
        <v>127</v>
      </c>
      <c r="J26">
        <v>127</v>
      </c>
      <c r="M26">
        <v>127</v>
      </c>
      <c r="P26">
        <v>127</v>
      </c>
      <c r="T26">
        <v>127</v>
      </c>
      <c r="W26">
        <v>127</v>
      </c>
      <c r="Y26">
        <v>127</v>
      </c>
      <c r="AA26">
        <v>127</v>
      </c>
      <c r="AE26">
        <v>127</v>
      </c>
      <c r="AF26">
        <v>127</v>
      </c>
      <c r="AG26">
        <v>127</v>
      </c>
    </row>
    <row r="27" spans="1:33">
      <c r="A27" t="s">
        <v>25</v>
      </c>
      <c r="B27">
        <v>595</v>
      </c>
      <c r="E27">
        <v>595</v>
      </c>
      <c r="F27">
        <v>595</v>
      </c>
      <c r="G27">
        <v>595</v>
      </c>
      <c r="H27">
        <v>595</v>
      </c>
      <c r="J27">
        <v>595</v>
      </c>
      <c r="M27">
        <v>595</v>
      </c>
      <c r="P27">
        <v>595</v>
      </c>
      <c r="T27">
        <v>595</v>
      </c>
      <c r="W27">
        <v>595</v>
      </c>
      <c r="Y27">
        <v>595</v>
      </c>
      <c r="AA27">
        <v>595</v>
      </c>
      <c r="AE27">
        <v>595</v>
      </c>
      <c r="AF27">
        <v>595</v>
      </c>
      <c r="AG27">
        <v>595</v>
      </c>
    </row>
    <row r="28" spans="1:33">
      <c r="A28" t="s">
        <v>26</v>
      </c>
      <c r="B28">
        <v>104</v>
      </c>
      <c r="C28">
        <v>104</v>
      </c>
      <c r="D28">
        <v>104</v>
      </c>
      <c r="E28">
        <v>104</v>
      </c>
      <c r="F28">
        <v>104</v>
      </c>
      <c r="G28">
        <v>104</v>
      </c>
      <c r="H28">
        <v>104</v>
      </c>
      <c r="I28">
        <v>104</v>
      </c>
      <c r="J28">
        <v>104</v>
      </c>
      <c r="L28">
        <v>104</v>
      </c>
      <c r="M28">
        <v>104</v>
      </c>
      <c r="O28">
        <v>104</v>
      </c>
      <c r="P28">
        <v>104</v>
      </c>
      <c r="T28">
        <v>104</v>
      </c>
      <c r="W28">
        <v>104</v>
      </c>
      <c r="Y28">
        <v>104</v>
      </c>
      <c r="AA28">
        <v>104</v>
      </c>
      <c r="AD28">
        <v>104</v>
      </c>
      <c r="AE28">
        <v>104</v>
      </c>
      <c r="AF28">
        <v>104</v>
      </c>
      <c r="AG28">
        <v>104</v>
      </c>
    </row>
    <row r="29" spans="1:33">
      <c r="A29" t="s">
        <v>27</v>
      </c>
      <c r="B29">
        <v>73</v>
      </c>
      <c r="E29">
        <v>71</v>
      </c>
      <c r="F29">
        <v>73</v>
      </c>
      <c r="G29">
        <v>69</v>
      </c>
      <c r="J29">
        <v>69</v>
      </c>
      <c r="P29">
        <v>73</v>
      </c>
      <c r="T29">
        <v>69</v>
      </c>
      <c r="W29">
        <v>73</v>
      </c>
      <c r="Y29">
        <v>69</v>
      </c>
      <c r="AA29">
        <v>70</v>
      </c>
      <c r="AE29">
        <v>73</v>
      </c>
      <c r="AF29">
        <v>73</v>
      </c>
      <c r="AG29">
        <v>72</v>
      </c>
    </row>
    <row r="30" spans="1:33">
      <c r="A30" t="s">
        <v>28</v>
      </c>
      <c r="B30">
        <v>176</v>
      </c>
      <c r="E30">
        <v>176</v>
      </c>
      <c r="F30">
        <v>176</v>
      </c>
      <c r="G30">
        <v>176</v>
      </c>
      <c r="H30">
        <v>176</v>
      </c>
      <c r="J30">
        <v>176</v>
      </c>
      <c r="M30">
        <v>176</v>
      </c>
      <c r="P30">
        <v>176</v>
      </c>
      <c r="T30">
        <v>176</v>
      </c>
      <c r="W30">
        <v>176</v>
      </c>
      <c r="Y30">
        <v>176</v>
      </c>
      <c r="AA30">
        <v>176</v>
      </c>
      <c r="AE30">
        <v>176</v>
      </c>
      <c r="AF30">
        <v>176</v>
      </c>
      <c r="AG30">
        <v>176</v>
      </c>
    </row>
    <row r="31" spans="1:33">
      <c r="A31" t="s">
        <v>29</v>
      </c>
      <c r="B31">
        <v>212</v>
      </c>
      <c r="E31">
        <v>212</v>
      </c>
      <c r="F31">
        <v>212</v>
      </c>
      <c r="G31">
        <v>212</v>
      </c>
      <c r="H31">
        <v>212</v>
      </c>
      <c r="J31">
        <v>212</v>
      </c>
      <c r="M31">
        <v>212</v>
      </c>
      <c r="P31">
        <v>212</v>
      </c>
      <c r="T31">
        <v>212</v>
      </c>
      <c r="W31">
        <v>212</v>
      </c>
      <c r="Y31">
        <v>212</v>
      </c>
      <c r="AA31">
        <v>212</v>
      </c>
      <c r="AE31">
        <v>212</v>
      </c>
      <c r="AF31">
        <v>212</v>
      </c>
      <c r="AG31">
        <v>212</v>
      </c>
    </row>
    <row r="32" spans="1:33">
      <c r="A32" t="s">
        <v>30</v>
      </c>
      <c r="B32">
        <v>222</v>
      </c>
      <c r="E32">
        <v>222</v>
      </c>
      <c r="F32">
        <v>222</v>
      </c>
      <c r="G32">
        <v>222</v>
      </c>
      <c r="H32">
        <v>222</v>
      </c>
      <c r="J32">
        <v>222</v>
      </c>
      <c r="M32">
        <v>222</v>
      </c>
      <c r="P32">
        <v>222</v>
      </c>
      <c r="T32">
        <v>222</v>
      </c>
      <c r="W32">
        <v>222</v>
      </c>
      <c r="Y32">
        <v>222</v>
      </c>
      <c r="AA32">
        <v>222</v>
      </c>
      <c r="AE32">
        <v>222</v>
      </c>
      <c r="AF32">
        <v>222</v>
      </c>
      <c r="AG32">
        <v>222</v>
      </c>
    </row>
    <row r="33" spans="1:33">
      <c r="A33" t="s">
        <v>31</v>
      </c>
      <c r="B33">
        <v>98</v>
      </c>
      <c r="E33">
        <v>98</v>
      </c>
      <c r="F33">
        <v>98</v>
      </c>
      <c r="G33">
        <v>98</v>
      </c>
      <c r="H33">
        <v>98</v>
      </c>
      <c r="J33">
        <v>98</v>
      </c>
      <c r="M33">
        <v>98</v>
      </c>
      <c r="P33">
        <v>98</v>
      </c>
      <c r="T33">
        <v>98</v>
      </c>
      <c r="W33">
        <v>98</v>
      </c>
      <c r="Y33">
        <v>98</v>
      </c>
      <c r="AA33">
        <v>98</v>
      </c>
      <c r="AE33">
        <v>98</v>
      </c>
      <c r="AF33">
        <v>98</v>
      </c>
      <c r="AG33">
        <v>98</v>
      </c>
    </row>
    <row r="34" spans="1:33">
      <c r="A34" t="s">
        <v>32</v>
      </c>
      <c r="B34">
        <v>105</v>
      </c>
      <c r="E34">
        <v>105</v>
      </c>
      <c r="F34">
        <v>105</v>
      </c>
      <c r="G34">
        <v>105</v>
      </c>
      <c r="H34">
        <v>105</v>
      </c>
      <c r="J34">
        <v>105</v>
      </c>
      <c r="M34">
        <v>105</v>
      </c>
      <c r="P34">
        <v>105</v>
      </c>
      <c r="T34">
        <v>105</v>
      </c>
      <c r="W34">
        <v>105</v>
      </c>
      <c r="Y34">
        <v>105</v>
      </c>
      <c r="AA34">
        <v>105</v>
      </c>
      <c r="AE34">
        <v>105</v>
      </c>
      <c r="AF34">
        <v>105</v>
      </c>
      <c r="AG34">
        <v>105</v>
      </c>
    </row>
    <row r="35" spans="1:33">
      <c r="A35" t="s">
        <v>33</v>
      </c>
      <c r="B35">
        <v>104</v>
      </c>
      <c r="E35">
        <v>104</v>
      </c>
      <c r="F35">
        <v>104</v>
      </c>
      <c r="G35">
        <v>104</v>
      </c>
      <c r="H35">
        <v>104</v>
      </c>
      <c r="J35">
        <v>104</v>
      </c>
      <c r="M35">
        <v>104</v>
      </c>
      <c r="P35">
        <v>104</v>
      </c>
      <c r="T35">
        <v>104</v>
      </c>
      <c r="W35">
        <v>104</v>
      </c>
      <c r="Y35">
        <v>104</v>
      </c>
      <c r="AA35">
        <v>104</v>
      </c>
      <c r="AE35">
        <v>104</v>
      </c>
      <c r="AF35">
        <v>104</v>
      </c>
      <c r="AG35">
        <v>104</v>
      </c>
    </row>
    <row r="36" spans="1:33">
      <c r="A36" t="s">
        <v>34</v>
      </c>
      <c r="B36">
        <v>43</v>
      </c>
      <c r="E36">
        <v>43</v>
      </c>
      <c r="F36">
        <v>43</v>
      </c>
      <c r="G36">
        <v>42</v>
      </c>
      <c r="J36">
        <v>42</v>
      </c>
      <c r="P36">
        <v>44</v>
      </c>
      <c r="T36">
        <v>44</v>
      </c>
      <c r="W36">
        <v>44</v>
      </c>
      <c r="Y36">
        <v>42</v>
      </c>
      <c r="AA36">
        <v>42</v>
      </c>
      <c r="AB36">
        <v>42</v>
      </c>
      <c r="AC36">
        <v>41</v>
      </c>
      <c r="AE36">
        <v>42</v>
      </c>
      <c r="AF36">
        <v>44</v>
      </c>
      <c r="AG36">
        <v>42</v>
      </c>
    </row>
    <row r="37" spans="1:33">
      <c r="A37" t="s">
        <v>35</v>
      </c>
      <c r="B37">
        <v>100</v>
      </c>
      <c r="E37">
        <v>100</v>
      </c>
      <c r="F37">
        <v>100</v>
      </c>
      <c r="G37">
        <v>100</v>
      </c>
      <c r="J37">
        <v>100</v>
      </c>
      <c r="P37">
        <v>100</v>
      </c>
      <c r="T37">
        <v>100</v>
      </c>
      <c r="W37">
        <v>100</v>
      </c>
      <c r="Y37">
        <v>100</v>
      </c>
      <c r="AA37">
        <v>100</v>
      </c>
      <c r="AB37">
        <v>100</v>
      </c>
      <c r="AC37">
        <v>100</v>
      </c>
      <c r="AE37">
        <v>100</v>
      </c>
      <c r="AF37">
        <v>100</v>
      </c>
      <c r="AG37">
        <v>100</v>
      </c>
    </row>
    <row r="38" spans="1:33">
      <c r="A38" t="s">
        <v>36</v>
      </c>
      <c r="B38">
        <v>4076</v>
      </c>
      <c r="E38">
        <v>4074</v>
      </c>
      <c r="F38">
        <v>4072</v>
      </c>
      <c r="G38">
        <v>4064</v>
      </c>
      <c r="H38">
        <v>4064</v>
      </c>
      <c r="J38">
        <v>4060</v>
      </c>
      <c r="M38">
        <v>4067</v>
      </c>
      <c r="P38">
        <v>4073</v>
      </c>
      <c r="T38">
        <v>4072</v>
      </c>
      <c r="W38">
        <v>4072</v>
      </c>
      <c r="Y38">
        <v>4071</v>
      </c>
      <c r="AA38">
        <v>4054</v>
      </c>
      <c r="AE38">
        <v>4069</v>
      </c>
      <c r="AF38">
        <v>4075</v>
      </c>
      <c r="AG38">
        <v>4061</v>
      </c>
    </row>
    <row r="39" spans="1:33">
      <c r="A39" t="s">
        <v>37</v>
      </c>
      <c r="B39">
        <v>561</v>
      </c>
      <c r="E39">
        <v>561</v>
      </c>
      <c r="F39">
        <v>561</v>
      </c>
      <c r="G39">
        <v>561</v>
      </c>
      <c r="H39">
        <v>561</v>
      </c>
      <c r="J39">
        <v>561</v>
      </c>
      <c r="M39">
        <v>561</v>
      </c>
      <c r="P39">
        <v>561</v>
      </c>
      <c r="T39">
        <v>561</v>
      </c>
      <c r="W39">
        <v>561</v>
      </c>
      <c r="Y39">
        <v>561</v>
      </c>
      <c r="AA39">
        <v>561</v>
      </c>
      <c r="AE39">
        <v>561</v>
      </c>
      <c r="AF39">
        <v>561</v>
      </c>
      <c r="AG39">
        <v>561</v>
      </c>
    </row>
    <row r="40" spans="1:33">
      <c r="A40" t="s">
        <v>38</v>
      </c>
      <c r="B40">
        <v>2034</v>
      </c>
      <c r="E40">
        <v>2036</v>
      </c>
      <c r="F40">
        <v>2034</v>
      </c>
      <c r="G40">
        <v>2036</v>
      </c>
      <c r="H40">
        <v>2016</v>
      </c>
      <c r="J40">
        <v>2030</v>
      </c>
      <c r="M40">
        <v>2014</v>
      </c>
      <c r="P40">
        <v>2038</v>
      </c>
      <c r="T40">
        <v>2036</v>
      </c>
      <c r="W40">
        <v>2036</v>
      </c>
      <c r="Y40">
        <v>2037</v>
      </c>
      <c r="AA40">
        <v>2030</v>
      </c>
      <c r="AE40">
        <v>2038</v>
      </c>
      <c r="AF40">
        <v>2038</v>
      </c>
      <c r="AG40">
        <v>2030</v>
      </c>
    </row>
    <row r="41" spans="1:33">
      <c r="A41" t="s">
        <v>39</v>
      </c>
      <c r="B41">
        <v>223</v>
      </c>
      <c r="E41">
        <v>226</v>
      </c>
      <c r="F41">
        <v>225</v>
      </c>
      <c r="G41">
        <v>224</v>
      </c>
      <c r="J41">
        <v>226</v>
      </c>
      <c r="P41">
        <v>226</v>
      </c>
      <c r="T41">
        <v>225</v>
      </c>
      <c r="W41">
        <v>226</v>
      </c>
      <c r="Y41">
        <v>226</v>
      </c>
      <c r="AA41">
        <v>226</v>
      </c>
      <c r="AB41">
        <v>222</v>
      </c>
      <c r="AC41">
        <v>220</v>
      </c>
      <c r="AE41">
        <v>142</v>
      </c>
      <c r="AF41">
        <v>207</v>
      </c>
      <c r="AG41">
        <v>222</v>
      </c>
    </row>
    <row r="42" spans="1:33">
      <c r="A42" t="s">
        <v>40</v>
      </c>
      <c r="B42">
        <v>494</v>
      </c>
      <c r="E42">
        <v>494</v>
      </c>
      <c r="F42">
        <v>494</v>
      </c>
      <c r="G42">
        <v>494</v>
      </c>
      <c r="H42">
        <v>494</v>
      </c>
      <c r="J42">
        <v>494</v>
      </c>
      <c r="M42">
        <v>494</v>
      </c>
      <c r="P42">
        <v>494</v>
      </c>
      <c r="T42">
        <v>494</v>
      </c>
      <c r="W42">
        <v>494</v>
      </c>
      <c r="Y42">
        <v>494</v>
      </c>
      <c r="AA42">
        <v>494</v>
      </c>
      <c r="AE42">
        <v>494</v>
      </c>
      <c r="AF42">
        <v>494</v>
      </c>
      <c r="AG42">
        <v>494</v>
      </c>
    </row>
    <row r="43" spans="1:33">
      <c r="A43" t="s">
        <v>41</v>
      </c>
      <c r="B43">
        <v>113526</v>
      </c>
      <c r="E43">
        <v>137161</v>
      </c>
      <c r="F43">
        <v>136942</v>
      </c>
      <c r="G43">
        <v>136739</v>
      </c>
      <c r="J43">
        <v>130014</v>
      </c>
      <c r="P43">
        <v>135133</v>
      </c>
      <c r="T43">
        <v>135181</v>
      </c>
      <c r="W43">
        <v>137136</v>
      </c>
      <c r="Y43">
        <v>134211</v>
      </c>
      <c r="AA43">
        <v>135839</v>
      </c>
      <c r="AB43">
        <v>110333</v>
      </c>
      <c r="AC43">
        <v>128055</v>
      </c>
      <c r="AE43">
        <v>112695</v>
      </c>
      <c r="AF43">
        <v>123102</v>
      </c>
      <c r="AG43">
        <v>127415</v>
      </c>
    </row>
    <row r="44" spans="1:33">
      <c r="A44" t="s">
        <v>42</v>
      </c>
      <c r="B44">
        <v>1329</v>
      </c>
      <c r="E44">
        <v>1329</v>
      </c>
      <c r="F44">
        <v>1329</v>
      </c>
      <c r="G44">
        <v>1329</v>
      </c>
      <c r="H44">
        <v>1329</v>
      </c>
      <c r="J44">
        <v>1329</v>
      </c>
      <c r="M44">
        <v>1329</v>
      </c>
      <c r="P44">
        <v>1329</v>
      </c>
      <c r="T44">
        <v>1329</v>
      </c>
      <c r="W44">
        <v>1329</v>
      </c>
      <c r="Y44">
        <v>1329</v>
      </c>
      <c r="AA44">
        <v>1329</v>
      </c>
      <c r="AE44">
        <v>1329</v>
      </c>
      <c r="AF44">
        <v>1329</v>
      </c>
      <c r="AG44">
        <v>1329</v>
      </c>
    </row>
    <row r="45" spans="1:33">
      <c r="A45" t="s">
        <v>43</v>
      </c>
      <c r="B45">
        <v>617</v>
      </c>
      <c r="E45">
        <v>617</v>
      </c>
      <c r="F45">
        <v>617</v>
      </c>
      <c r="G45">
        <v>617</v>
      </c>
      <c r="H45">
        <v>617</v>
      </c>
      <c r="J45">
        <v>617</v>
      </c>
      <c r="M45">
        <v>617</v>
      </c>
      <c r="P45">
        <v>617</v>
      </c>
      <c r="T45">
        <v>617</v>
      </c>
      <c r="W45">
        <v>617</v>
      </c>
      <c r="Y45">
        <v>617</v>
      </c>
      <c r="AA45">
        <v>617</v>
      </c>
      <c r="AE45">
        <v>617</v>
      </c>
      <c r="AF45">
        <v>617</v>
      </c>
      <c r="AG45">
        <v>617</v>
      </c>
    </row>
    <row r="46" spans="1:33">
      <c r="A46" t="s">
        <v>44</v>
      </c>
      <c r="B46">
        <v>346</v>
      </c>
      <c r="D46">
        <v>346</v>
      </c>
      <c r="E46">
        <v>346</v>
      </c>
      <c r="F46">
        <v>346</v>
      </c>
      <c r="G46">
        <v>346</v>
      </c>
      <c r="H46">
        <v>346</v>
      </c>
      <c r="I46">
        <v>346</v>
      </c>
      <c r="J46">
        <v>346</v>
      </c>
      <c r="M46">
        <v>346</v>
      </c>
      <c r="P46">
        <v>346</v>
      </c>
      <c r="T46">
        <v>346</v>
      </c>
      <c r="W46">
        <v>346</v>
      </c>
      <c r="Y46">
        <v>346</v>
      </c>
      <c r="AA46">
        <v>346</v>
      </c>
      <c r="AB46">
        <v>346</v>
      </c>
      <c r="AC46">
        <v>346</v>
      </c>
      <c r="AE46">
        <v>346</v>
      </c>
      <c r="AF46">
        <v>346</v>
      </c>
      <c r="AG46">
        <v>346</v>
      </c>
    </row>
    <row r="47" spans="1:33">
      <c r="A47" t="s">
        <v>45</v>
      </c>
      <c r="B47">
        <v>164</v>
      </c>
      <c r="E47">
        <v>164</v>
      </c>
      <c r="F47">
        <v>164</v>
      </c>
      <c r="G47">
        <v>164</v>
      </c>
      <c r="H47">
        <v>164</v>
      </c>
      <c r="J47">
        <v>164</v>
      </c>
      <c r="M47">
        <v>164</v>
      </c>
      <c r="P47">
        <v>164</v>
      </c>
      <c r="T47">
        <v>164</v>
      </c>
      <c r="W47">
        <v>164</v>
      </c>
      <c r="Y47">
        <v>164</v>
      </c>
      <c r="AA47">
        <v>164</v>
      </c>
      <c r="AB47">
        <v>164</v>
      </c>
      <c r="AC47">
        <v>164</v>
      </c>
      <c r="AE47">
        <v>164</v>
      </c>
      <c r="AF47">
        <v>164</v>
      </c>
      <c r="AG47">
        <v>164</v>
      </c>
    </row>
    <row r="48" spans="1:33">
      <c r="A48" t="s">
        <v>46</v>
      </c>
      <c r="B48">
        <v>168</v>
      </c>
      <c r="E48">
        <v>171</v>
      </c>
      <c r="F48">
        <v>171</v>
      </c>
      <c r="G48">
        <v>172</v>
      </c>
      <c r="J48">
        <v>159</v>
      </c>
      <c r="P48">
        <v>159</v>
      </c>
      <c r="T48">
        <v>171</v>
      </c>
      <c r="W48">
        <v>168</v>
      </c>
      <c r="Y48">
        <v>172</v>
      </c>
      <c r="AA48">
        <v>159</v>
      </c>
      <c r="AB48">
        <v>148</v>
      </c>
      <c r="AC48">
        <v>166</v>
      </c>
      <c r="AE48">
        <v>126</v>
      </c>
      <c r="AF48">
        <v>172</v>
      </c>
      <c r="AG48">
        <v>170</v>
      </c>
    </row>
    <row r="49" spans="1:33">
      <c r="A49" t="s">
        <v>47</v>
      </c>
      <c r="B49">
        <v>590</v>
      </c>
      <c r="E49">
        <v>590</v>
      </c>
      <c r="F49">
        <v>590</v>
      </c>
      <c r="G49">
        <v>590</v>
      </c>
      <c r="J49">
        <v>590</v>
      </c>
      <c r="P49">
        <v>590</v>
      </c>
      <c r="T49">
        <v>590</v>
      </c>
      <c r="W49">
        <v>590</v>
      </c>
      <c r="Y49">
        <v>590</v>
      </c>
      <c r="AA49">
        <v>590</v>
      </c>
      <c r="AB49">
        <v>590</v>
      </c>
      <c r="AC49">
        <v>590</v>
      </c>
      <c r="AE49">
        <v>590</v>
      </c>
      <c r="AF49">
        <v>590</v>
      </c>
      <c r="AG49">
        <v>590</v>
      </c>
    </row>
    <row r="50" spans="1:33">
      <c r="A50" t="s">
        <v>48</v>
      </c>
      <c r="B50">
        <v>111</v>
      </c>
      <c r="E50">
        <v>111</v>
      </c>
      <c r="F50">
        <v>111</v>
      </c>
      <c r="G50">
        <v>111</v>
      </c>
      <c r="J50">
        <v>111</v>
      </c>
      <c r="P50">
        <v>111</v>
      </c>
      <c r="T50">
        <v>196</v>
      </c>
      <c r="W50">
        <v>111</v>
      </c>
      <c r="Y50">
        <v>111</v>
      </c>
      <c r="AA50">
        <v>111</v>
      </c>
      <c r="AE50">
        <v>111</v>
      </c>
      <c r="AF50">
        <v>111</v>
      </c>
      <c r="AG50">
        <v>111</v>
      </c>
    </row>
    <row r="51" spans="1:33">
      <c r="A51" t="s">
        <v>49</v>
      </c>
      <c r="B51">
        <v>312</v>
      </c>
      <c r="E51">
        <v>312</v>
      </c>
      <c r="F51">
        <v>312</v>
      </c>
      <c r="G51">
        <v>312</v>
      </c>
      <c r="H51">
        <v>312</v>
      </c>
      <c r="J51">
        <v>312</v>
      </c>
      <c r="M51">
        <v>312</v>
      </c>
      <c r="P51">
        <v>312</v>
      </c>
      <c r="T51">
        <v>312</v>
      </c>
      <c r="W51">
        <v>312</v>
      </c>
      <c r="Y51">
        <v>312</v>
      </c>
      <c r="AA51">
        <v>312</v>
      </c>
      <c r="AE51">
        <v>312</v>
      </c>
      <c r="AF51">
        <v>312</v>
      </c>
      <c r="AG51">
        <v>312</v>
      </c>
    </row>
    <row r="52" spans="1:33">
      <c r="A52" t="s">
        <v>50</v>
      </c>
      <c r="B52">
        <v>204</v>
      </c>
      <c r="E52">
        <v>204</v>
      </c>
      <c r="F52">
        <v>204</v>
      </c>
      <c r="G52">
        <v>204</v>
      </c>
      <c r="H52">
        <v>204</v>
      </c>
      <c r="J52">
        <v>204</v>
      </c>
      <c r="M52">
        <v>204</v>
      </c>
      <c r="P52">
        <v>204</v>
      </c>
      <c r="T52">
        <v>204</v>
      </c>
      <c r="W52">
        <v>204</v>
      </c>
      <c r="Y52">
        <v>204</v>
      </c>
      <c r="AA52">
        <v>204</v>
      </c>
      <c r="AE52">
        <v>204</v>
      </c>
      <c r="AF52">
        <v>204</v>
      </c>
      <c r="AG52">
        <v>204</v>
      </c>
    </row>
    <row r="53" spans="1:33">
      <c r="A53" t="s">
        <v>51</v>
      </c>
      <c r="B53">
        <v>190</v>
      </c>
    </row>
    <row r="54" spans="1:33">
      <c r="A54" t="s">
        <v>52</v>
      </c>
      <c r="B54">
        <v>212</v>
      </c>
      <c r="E54">
        <v>212</v>
      </c>
      <c r="F54">
        <v>212</v>
      </c>
      <c r="G54">
        <v>212</v>
      </c>
      <c r="J54">
        <v>212</v>
      </c>
      <c r="P54">
        <v>212</v>
      </c>
      <c r="T54">
        <v>212</v>
      </c>
      <c r="W54">
        <v>212</v>
      </c>
      <c r="Y54">
        <v>212</v>
      </c>
      <c r="AA54">
        <v>212</v>
      </c>
      <c r="AB54">
        <v>212</v>
      </c>
      <c r="AC54">
        <v>212</v>
      </c>
      <c r="AE54">
        <v>212</v>
      </c>
      <c r="AF54">
        <v>212</v>
      </c>
      <c r="AG54">
        <v>212</v>
      </c>
    </row>
    <row r="55" spans="1:33">
      <c r="A55" t="s">
        <v>53</v>
      </c>
      <c r="B55">
        <v>100</v>
      </c>
      <c r="E55">
        <v>100</v>
      </c>
      <c r="F55">
        <v>100</v>
      </c>
      <c r="G55">
        <v>100</v>
      </c>
      <c r="H55">
        <v>100</v>
      </c>
      <c r="J55">
        <v>100</v>
      </c>
      <c r="M55">
        <v>100</v>
      </c>
      <c r="P55">
        <v>100</v>
      </c>
      <c r="T55">
        <v>100</v>
      </c>
      <c r="W55">
        <v>100</v>
      </c>
      <c r="Y55">
        <v>100</v>
      </c>
      <c r="AA55">
        <v>100</v>
      </c>
      <c r="AE55">
        <v>100</v>
      </c>
      <c r="AF55">
        <v>100</v>
      </c>
      <c r="AG55">
        <v>100</v>
      </c>
    </row>
    <row r="56" spans="1:33">
      <c r="A56" t="s">
        <v>54</v>
      </c>
      <c r="B56">
        <v>208</v>
      </c>
      <c r="E56">
        <v>208</v>
      </c>
      <c r="F56">
        <v>208</v>
      </c>
      <c r="G56">
        <v>208</v>
      </c>
      <c r="H56">
        <v>208</v>
      </c>
      <c r="J56">
        <v>208</v>
      </c>
      <c r="M56">
        <v>208</v>
      </c>
      <c r="P56">
        <v>208</v>
      </c>
      <c r="T56">
        <v>208</v>
      </c>
      <c r="W56">
        <v>208</v>
      </c>
      <c r="Y56">
        <v>208</v>
      </c>
      <c r="AA56">
        <v>208</v>
      </c>
      <c r="AE56">
        <v>208</v>
      </c>
      <c r="AF56">
        <v>208</v>
      </c>
      <c r="AG56">
        <v>208</v>
      </c>
    </row>
    <row r="57" spans="1:33">
      <c r="A57" t="s">
        <v>55</v>
      </c>
      <c r="B57">
        <v>420</v>
      </c>
      <c r="E57">
        <v>420</v>
      </c>
      <c r="F57">
        <v>420</v>
      </c>
      <c r="G57">
        <v>420</v>
      </c>
      <c r="H57">
        <v>420</v>
      </c>
      <c r="J57">
        <v>420</v>
      </c>
      <c r="M57">
        <v>420</v>
      </c>
      <c r="P57">
        <v>420</v>
      </c>
      <c r="T57">
        <v>420</v>
      </c>
      <c r="W57">
        <v>420</v>
      </c>
      <c r="Y57">
        <v>420</v>
      </c>
      <c r="AA57">
        <v>420</v>
      </c>
      <c r="AE57">
        <v>420</v>
      </c>
      <c r="AF57">
        <v>420</v>
      </c>
      <c r="AG57">
        <v>420</v>
      </c>
    </row>
    <row r="58" spans="1:33">
      <c r="A58" t="s">
        <v>56</v>
      </c>
      <c r="B58">
        <v>209</v>
      </c>
      <c r="E58">
        <v>209</v>
      </c>
      <c r="F58">
        <v>209</v>
      </c>
      <c r="G58">
        <v>209</v>
      </c>
      <c r="J58">
        <v>209</v>
      </c>
      <c r="P58">
        <v>209</v>
      </c>
      <c r="T58">
        <v>209</v>
      </c>
      <c r="W58">
        <v>209</v>
      </c>
      <c r="Y58">
        <v>209</v>
      </c>
      <c r="AA58">
        <v>209</v>
      </c>
      <c r="AE58">
        <v>209</v>
      </c>
      <c r="AF58">
        <v>209</v>
      </c>
      <c r="AG58">
        <v>209</v>
      </c>
    </row>
    <row r="59" spans="1:33">
      <c r="A59" t="s">
        <v>57</v>
      </c>
      <c r="B59">
        <v>121</v>
      </c>
      <c r="E59">
        <v>122</v>
      </c>
      <c r="F59">
        <v>122</v>
      </c>
      <c r="G59">
        <v>119</v>
      </c>
      <c r="H59">
        <v>122</v>
      </c>
      <c r="J59">
        <v>122</v>
      </c>
      <c r="M59">
        <v>122</v>
      </c>
      <c r="P59">
        <v>122</v>
      </c>
      <c r="T59">
        <v>122</v>
      </c>
      <c r="W59">
        <v>119</v>
      </c>
      <c r="Y59">
        <v>122</v>
      </c>
      <c r="AA59">
        <v>122</v>
      </c>
      <c r="AE59">
        <v>122</v>
      </c>
      <c r="AF59">
        <v>122</v>
      </c>
      <c r="AG59">
        <v>122</v>
      </c>
    </row>
    <row r="60" spans="1:33">
      <c r="A60" t="s">
        <v>58</v>
      </c>
      <c r="B60">
        <v>446</v>
      </c>
      <c r="E60">
        <v>446</v>
      </c>
      <c r="F60">
        <v>446</v>
      </c>
      <c r="G60">
        <v>446</v>
      </c>
      <c r="H60">
        <v>446</v>
      </c>
      <c r="J60">
        <v>446</v>
      </c>
      <c r="M60">
        <v>446</v>
      </c>
      <c r="P60">
        <v>446</v>
      </c>
      <c r="T60">
        <v>446</v>
      </c>
      <c r="W60">
        <v>446</v>
      </c>
      <c r="Y60">
        <v>446</v>
      </c>
      <c r="AA60">
        <v>446</v>
      </c>
      <c r="AE60">
        <v>446</v>
      </c>
      <c r="AF60">
        <v>446</v>
      </c>
      <c r="AG60">
        <v>446</v>
      </c>
    </row>
    <row r="61" spans="1:33">
      <c r="A61" t="s">
        <v>59</v>
      </c>
      <c r="B61">
        <v>103</v>
      </c>
      <c r="E61">
        <v>103</v>
      </c>
      <c r="F61">
        <v>103</v>
      </c>
      <c r="G61">
        <v>103</v>
      </c>
      <c r="H61">
        <v>103</v>
      </c>
      <c r="J61">
        <v>103</v>
      </c>
      <c r="M61">
        <v>103</v>
      </c>
      <c r="P61">
        <v>103</v>
      </c>
      <c r="T61">
        <v>103</v>
      </c>
      <c r="W61">
        <v>103</v>
      </c>
      <c r="Y61">
        <v>103</v>
      </c>
      <c r="AA61">
        <v>103</v>
      </c>
      <c r="AE61">
        <v>103</v>
      </c>
      <c r="AF61">
        <v>103</v>
      </c>
      <c r="AG61">
        <v>103</v>
      </c>
    </row>
    <row r="62" spans="1:33">
      <c r="A62" t="s">
        <v>60</v>
      </c>
      <c r="B62">
        <v>151</v>
      </c>
      <c r="E62">
        <v>151</v>
      </c>
      <c r="F62">
        <v>151</v>
      </c>
      <c r="G62">
        <v>151</v>
      </c>
      <c r="H62">
        <v>151</v>
      </c>
      <c r="J62">
        <v>151</v>
      </c>
      <c r="M62">
        <v>151</v>
      </c>
      <c r="P62">
        <v>151</v>
      </c>
      <c r="T62">
        <v>151</v>
      </c>
      <c r="W62">
        <v>151</v>
      </c>
      <c r="Y62">
        <v>151</v>
      </c>
      <c r="AA62">
        <v>151</v>
      </c>
      <c r="AE62">
        <v>151</v>
      </c>
      <c r="AF62">
        <v>151</v>
      </c>
      <c r="AG62">
        <v>151</v>
      </c>
    </row>
    <row r="63" spans="1:33">
      <c r="A63" t="s">
        <v>61</v>
      </c>
      <c r="B63">
        <v>120</v>
      </c>
      <c r="E63">
        <v>120</v>
      </c>
      <c r="F63">
        <v>120</v>
      </c>
      <c r="G63">
        <v>120</v>
      </c>
      <c r="H63">
        <v>120</v>
      </c>
      <c r="J63">
        <v>120</v>
      </c>
      <c r="M63">
        <v>120</v>
      </c>
      <c r="P63">
        <v>120</v>
      </c>
      <c r="T63">
        <v>120</v>
      </c>
      <c r="W63">
        <v>120</v>
      </c>
      <c r="Y63">
        <v>120</v>
      </c>
      <c r="AA63">
        <v>120</v>
      </c>
      <c r="AE63">
        <v>120</v>
      </c>
      <c r="AF63">
        <v>120</v>
      </c>
      <c r="AG63">
        <v>120</v>
      </c>
    </row>
    <row r="64" spans="1:33">
      <c r="A64" t="s">
        <v>62</v>
      </c>
      <c r="B64">
        <v>80</v>
      </c>
      <c r="E64">
        <v>80</v>
      </c>
      <c r="F64">
        <v>80</v>
      </c>
      <c r="G64">
        <v>80</v>
      </c>
      <c r="H64">
        <v>80</v>
      </c>
      <c r="J64">
        <v>80</v>
      </c>
      <c r="M64">
        <v>80</v>
      </c>
      <c r="P64">
        <v>80</v>
      </c>
      <c r="T64">
        <v>80</v>
      </c>
      <c r="W64">
        <v>80</v>
      </c>
      <c r="Y64">
        <v>80</v>
      </c>
      <c r="AA64">
        <v>80</v>
      </c>
      <c r="AE64">
        <v>80</v>
      </c>
      <c r="AF64">
        <v>80</v>
      </c>
      <c r="AG64">
        <v>80</v>
      </c>
    </row>
    <row r="65" spans="1:33">
      <c r="A65" t="s">
        <v>63</v>
      </c>
      <c r="B65">
        <v>59</v>
      </c>
      <c r="E65">
        <v>59</v>
      </c>
      <c r="F65">
        <v>59</v>
      </c>
      <c r="G65">
        <v>59</v>
      </c>
      <c r="H65">
        <v>59</v>
      </c>
      <c r="J65">
        <v>59</v>
      </c>
      <c r="M65">
        <v>59</v>
      </c>
      <c r="P65">
        <v>59</v>
      </c>
      <c r="T65">
        <v>59</v>
      </c>
      <c r="W65">
        <v>59</v>
      </c>
      <c r="Y65">
        <v>59</v>
      </c>
      <c r="AA65">
        <v>59</v>
      </c>
      <c r="AB65">
        <v>59</v>
      </c>
      <c r="AC65">
        <v>59</v>
      </c>
      <c r="AE65">
        <v>59</v>
      </c>
      <c r="AF65">
        <v>59</v>
      </c>
      <c r="AG65">
        <v>59</v>
      </c>
    </row>
    <row r="66" spans="1:33">
      <c r="A66" t="s">
        <v>64</v>
      </c>
      <c r="B66">
        <v>48</v>
      </c>
      <c r="E66">
        <v>48</v>
      </c>
      <c r="F66">
        <v>48</v>
      </c>
      <c r="G66">
        <v>48</v>
      </c>
      <c r="H66">
        <v>48</v>
      </c>
      <c r="J66">
        <v>48</v>
      </c>
      <c r="M66">
        <v>48</v>
      </c>
      <c r="P66">
        <v>48</v>
      </c>
      <c r="T66">
        <v>48</v>
      </c>
      <c r="W66">
        <v>48</v>
      </c>
      <c r="Y66">
        <v>48</v>
      </c>
      <c r="AA66">
        <v>48</v>
      </c>
      <c r="AB66">
        <v>48</v>
      </c>
      <c r="AC66">
        <v>48</v>
      </c>
      <c r="AE66">
        <v>48</v>
      </c>
      <c r="AF66">
        <v>48</v>
      </c>
      <c r="AG66">
        <v>48</v>
      </c>
    </row>
    <row r="67" spans="1:33">
      <c r="A67" t="s">
        <v>65</v>
      </c>
      <c r="B67">
        <v>144</v>
      </c>
      <c r="E67">
        <v>144</v>
      </c>
      <c r="F67">
        <v>144</v>
      </c>
      <c r="G67">
        <v>144</v>
      </c>
      <c r="H67">
        <v>144</v>
      </c>
      <c r="J67">
        <v>144</v>
      </c>
      <c r="M67">
        <v>144</v>
      </c>
      <c r="P67">
        <v>144</v>
      </c>
      <c r="T67">
        <v>144</v>
      </c>
      <c r="W67">
        <v>144</v>
      </c>
      <c r="Y67">
        <v>144</v>
      </c>
      <c r="AA67">
        <v>144</v>
      </c>
      <c r="AE67">
        <v>144</v>
      </c>
      <c r="AF67">
        <v>144</v>
      </c>
      <c r="AG67">
        <v>144</v>
      </c>
    </row>
    <row r="68" spans="1:33">
      <c r="A68" t="s">
        <v>66</v>
      </c>
      <c r="B68">
        <v>377</v>
      </c>
      <c r="E68">
        <v>377</v>
      </c>
      <c r="F68">
        <v>377</v>
      </c>
      <c r="G68">
        <v>377</v>
      </c>
      <c r="H68">
        <v>377</v>
      </c>
      <c r="J68">
        <v>377</v>
      </c>
      <c r="M68">
        <v>377</v>
      </c>
      <c r="P68">
        <v>377</v>
      </c>
      <c r="T68">
        <v>377</v>
      </c>
      <c r="W68">
        <v>377</v>
      </c>
      <c r="Y68">
        <v>377</v>
      </c>
      <c r="AA68">
        <v>377</v>
      </c>
      <c r="AE68">
        <v>377</v>
      </c>
      <c r="AF68">
        <v>377</v>
      </c>
      <c r="AG68">
        <v>377</v>
      </c>
    </row>
    <row r="69" spans="1:33">
      <c r="A69" t="s">
        <v>67</v>
      </c>
      <c r="B69">
        <v>25</v>
      </c>
      <c r="E69">
        <v>25</v>
      </c>
      <c r="F69">
        <v>25</v>
      </c>
      <c r="G69">
        <v>25</v>
      </c>
      <c r="H69">
        <v>25</v>
      </c>
      <c r="J69">
        <v>25</v>
      </c>
      <c r="M69">
        <v>25</v>
      </c>
      <c r="P69">
        <v>25</v>
      </c>
      <c r="T69">
        <v>25</v>
      </c>
      <c r="W69">
        <v>25</v>
      </c>
      <c r="Y69">
        <v>25</v>
      </c>
      <c r="AA69">
        <v>25</v>
      </c>
      <c r="AB69">
        <v>25</v>
      </c>
      <c r="AC69">
        <v>25</v>
      </c>
      <c r="AE69">
        <v>25</v>
      </c>
      <c r="AF69">
        <v>25</v>
      </c>
      <c r="AG69">
        <v>25</v>
      </c>
    </row>
    <row r="70" spans="1:33">
      <c r="A70" t="s">
        <v>68</v>
      </c>
      <c r="B70">
        <v>141</v>
      </c>
      <c r="E70">
        <v>141</v>
      </c>
      <c r="F70">
        <v>141</v>
      </c>
      <c r="G70">
        <v>141</v>
      </c>
      <c r="H70">
        <v>141</v>
      </c>
      <c r="J70">
        <v>141</v>
      </c>
      <c r="M70">
        <v>141</v>
      </c>
      <c r="P70">
        <v>141</v>
      </c>
      <c r="T70">
        <v>141</v>
      </c>
      <c r="W70">
        <v>141</v>
      </c>
      <c r="Y70">
        <v>141</v>
      </c>
      <c r="AA70">
        <v>141</v>
      </c>
      <c r="AE70">
        <v>141</v>
      </c>
      <c r="AF70">
        <v>141</v>
      </c>
      <c r="AG70">
        <v>141</v>
      </c>
    </row>
    <row r="71" spans="1:33">
      <c r="A71" t="s">
        <v>69</v>
      </c>
      <c r="B71">
        <v>36</v>
      </c>
      <c r="E71">
        <v>36</v>
      </c>
      <c r="F71">
        <v>36</v>
      </c>
      <c r="G71">
        <v>36</v>
      </c>
      <c r="H71">
        <v>36</v>
      </c>
      <c r="J71">
        <v>36</v>
      </c>
      <c r="M71">
        <v>36</v>
      </c>
      <c r="P71">
        <v>36</v>
      </c>
      <c r="T71">
        <v>36</v>
      </c>
      <c r="W71">
        <v>36</v>
      </c>
      <c r="Y71">
        <v>36</v>
      </c>
      <c r="AA71">
        <v>36</v>
      </c>
      <c r="AB71">
        <v>36</v>
      </c>
      <c r="AC71">
        <v>36</v>
      </c>
      <c r="AE71">
        <v>36</v>
      </c>
      <c r="AF71">
        <v>36</v>
      </c>
      <c r="AG71">
        <v>36</v>
      </c>
    </row>
    <row r="72" spans="1:33">
      <c r="A72" t="s">
        <v>70</v>
      </c>
      <c r="B72">
        <v>98</v>
      </c>
      <c r="E72">
        <v>98</v>
      </c>
      <c r="F72">
        <v>98</v>
      </c>
      <c r="G72">
        <v>98</v>
      </c>
      <c r="H72">
        <v>98</v>
      </c>
      <c r="J72">
        <v>98</v>
      </c>
      <c r="M72">
        <v>98</v>
      </c>
      <c r="P72">
        <v>98</v>
      </c>
      <c r="T72">
        <v>98</v>
      </c>
      <c r="W72">
        <v>98</v>
      </c>
      <c r="Y72">
        <v>98</v>
      </c>
      <c r="AA72">
        <v>98</v>
      </c>
      <c r="AE72">
        <v>98</v>
      </c>
      <c r="AF72">
        <v>98</v>
      </c>
      <c r="AG72">
        <v>98</v>
      </c>
    </row>
    <row r="73" spans="1:33">
      <c r="A73" t="s">
        <v>71</v>
      </c>
      <c r="B73">
        <v>31</v>
      </c>
      <c r="E73">
        <v>31</v>
      </c>
      <c r="F73">
        <v>31</v>
      </c>
      <c r="G73">
        <v>31</v>
      </c>
      <c r="H73">
        <v>31</v>
      </c>
      <c r="J73">
        <v>31</v>
      </c>
      <c r="M73">
        <v>31</v>
      </c>
      <c r="P73">
        <v>31</v>
      </c>
      <c r="T73">
        <v>31</v>
      </c>
      <c r="W73">
        <v>31</v>
      </c>
      <c r="Y73">
        <v>31</v>
      </c>
      <c r="AA73">
        <v>31</v>
      </c>
      <c r="AB73">
        <v>31</v>
      </c>
      <c r="AC73">
        <v>31</v>
      </c>
      <c r="AE73">
        <v>31</v>
      </c>
      <c r="AF73">
        <v>31</v>
      </c>
      <c r="AG73">
        <v>31</v>
      </c>
    </row>
    <row r="74" spans="1:33">
      <c r="A74" t="s">
        <v>72</v>
      </c>
      <c r="B74">
        <v>24</v>
      </c>
      <c r="E74">
        <v>24</v>
      </c>
      <c r="F74">
        <v>24</v>
      </c>
      <c r="G74">
        <v>24</v>
      </c>
      <c r="H74">
        <v>24</v>
      </c>
      <c r="J74">
        <v>24</v>
      </c>
      <c r="M74">
        <v>24</v>
      </c>
      <c r="P74">
        <v>24</v>
      </c>
      <c r="T74">
        <v>24</v>
      </c>
      <c r="W74">
        <v>24</v>
      </c>
      <c r="Y74">
        <v>24</v>
      </c>
      <c r="AA74">
        <v>24</v>
      </c>
      <c r="AB74">
        <v>24</v>
      </c>
      <c r="AC74">
        <v>24</v>
      </c>
      <c r="AE74">
        <v>24</v>
      </c>
      <c r="AF74">
        <v>24</v>
      </c>
      <c r="AG74">
        <v>24</v>
      </c>
    </row>
    <row r="75" spans="1:33">
      <c r="A75" t="s">
        <v>73</v>
      </c>
      <c r="B75">
        <v>165</v>
      </c>
      <c r="E75">
        <v>165</v>
      </c>
      <c r="F75">
        <v>165</v>
      </c>
      <c r="G75">
        <v>165</v>
      </c>
      <c r="H75">
        <v>165</v>
      </c>
      <c r="J75">
        <v>165</v>
      </c>
      <c r="M75">
        <v>165</v>
      </c>
      <c r="P75">
        <v>165</v>
      </c>
      <c r="T75">
        <v>165</v>
      </c>
      <c r="W75">
        <v>165</v>
      </c>
      <c r="Y75">
        <v>165</v>
      </c>
      <c r="AA75">
        <v>165</v>
      </c>
      <c r="AE75">
        <v>165</v>
      </c>
      <c r="AF75">
        <v>165</v>
      </c>
      <c r="AG75">
        <v>165</v>
      </c>
    </row>
    <row r="76" spans="1:33">
      <c r="A76" t="s">
        <v>74</v>
      </c>
      <c r="B76">
        <v>501</v>
      </c>
      <c r="E76">
        <v>501</v>
      </c>
      <c r="F76">
        <v>501</v>
      </c>
      <c r="G76">
        <v>501</v>
      </c>
      <c r="J76">
        <v>501</v>
      </c>
      <c r="P76">
        <v>501</v>
      </c>
      <c r="T76">
        <v>501</v>
      </c>
      <c r="W76">
        <v>501</v>
      </c>
      <c r="Y76">
        <v>501</v>
      </c>
      <c r="AA76">
        <v>501</v>
      </c>
      <c r="AB76">
        <v>501</v>
      </c>
      <c r="AC76">
        <v>501</v>
      </c>
      <c r="AE76">
        <v>501</v>
      </c>
      <c r="AF76">
        <v>501</v>
      </c>
      <c r="AG76">
        <v>501</v>
      </c>
    </row>
    <row r="77" spans="1:33">
      <c r="A77" t="s">
        <v>75</v>
      </c>
      <c r="B77">
        <v>200</v>
      </c>
    </row>
    <row r="78" spans="1:33">
      <c r="A78" t="s">
        <v>76</v>
      </c>
      <c r="B78">
        <v>125</v>
      </c>
      <c r="E78">
        <v>125</v>
      </c>
      <c r="F78">
        <v>125</v>
      </c>
      <c r="G78">
        <v>125</v>
      </c>
      <c r="H78">
        <v>125</v>
      </c>
      <c r="J78">
        <v>125</v>
      </c>
      <c r="M78">
        <v>125</v>
      </c>
      <c r="P78">
        <v>125</v>
      </c>
      <c r="T78">
        <v>125</v>
      </c>
      <c r="W78">
        <v>125</v>
      </c>
      <c r="Y78">
        <v>125</v>
      </c>
      <c r="AA78">
        <v>125</v>
      </c>
      <c r="AC78">
        <v>125</v>
      </c>
      <c r="AE78">
        <v>125</v>
      </c>
      <c r="AF78">
        <v>125</v>
      </c>
      <c r="AG78">
        <v>125</v>
      </c>
    </row>
    <row r="79" spans="1:33">
      <c r="A79" t="s">
        <v>77</v>
      </c>
      <c r="B79">
        <v>586</v>
      </c>
      <c r="E79">
        <v>586</v>
      </c>
      <c r="F79">
        <v>586</v>
      </c>
      <c r="G79">
        <v>586</v>
      </c>
      <c r="H79">
        <v>586</v>
      </c>
      <c r="J79">
        <v>586</v>
      </c>
      <c r="M79">
        <v>586</v>
      </c>
      <c r="P79">
        <v>586</v>
      </c>
      <c r="T79">
        <v>586</v>
      </c>
      <c r="W79">
        <v>586</v>
      </c>
      <c r="Y79">
        <v>586</v>
      </c>
      <c r="AA79">
        <v>586</v>
      </c>
      <c r="AB79">
        <v>586</v>
      </c>
      <c r="AC79">
        <v>586</v>
      </c>
      <c r="AE79">
        <v>586</v>
      </c>
      <c r="AF79">
        <v>586</v>
      </c>
      <c r="AG79">
        <v>586</v>
      </c>
    </row>
    <row r="80" spans="1:33">
      <c r="A80" t="s">
        <v>78</v>
      </c>
      <c r="B80">
        <v>326</v>
      </c>
      <c r="E80">
        <v>326</v>
      </c>
      <c r="F80">
        <v>326</v>
      </c>
      <c r="G80">
        <v>326</v>
      </c>
      <c r="H80">
        <v>326</v>
      </c>
      <c r="J80">
        <v>326</v>
      </c>
      <c r="M80">
        <v>326</v>
      </c>
      <c r="P80">
        <v>326</v>
      </c>
      <c r="T80">
        <v>326</v>
      </c>
      <c r="W80">
        <v>326</v>
      </c>
      <c r="Y80">
        <v>326</v>
      </c>
      <c r="AA80">
        <v>326</v>
      </c>
      <c r="AE80">
        <v>326</v>
      </c>
      <c r="AF80">
        <v>326</v>
      </c>
      <c r="AG80">
        <v>326</v>
      </c>
    </row>
    <row r="81" spans="1:33">
      <c r="A81" t="s">
        <v>79</v>
      </c>
      <c r="B81">
        <v>316</v>
      </c>
      <c r="E81">
        <v>316</v>
      </c>
      <c r="F81">
        <v>316</v>
      </c>
      <c r="G81">
        <v>316</v>
      </c>
      <c r="H81">
        <v>316</v>
      </c>
      <c r="J81">
        <v>316</v>
      </c>
      <c r="M81">
        <v>316</v>
      </c>
      <c r="P81">
        <v>316</v>
      </c>
      <c r="T81">
        <v>316</v>
      </c>
      <c r="W81">
        <v>316</v>
      </c>
      <c r="Y81">
        <v>316</v>
      </c>
      <c r="AA81">
        <v>316</v>
      </c>
      <c r="AE81">
        <v>316</v>
      </c>
      <c r="AF81">
        <v>316</v>
      </c>
      <c r="AG81">
        <v>316</v>
      </c>
    </row>
    <row r="82" spans="1:33">
      <c r="A82" t="s">
        <v>80</v>
      </c>
      <c r="B82">
        <v>1000</v>
      </c>
      <c r="E82">
        <v>1000</v>
      </c>
      <c r="F82">
        <v>1000</v>
      </c>
      <c r="G82">
        <v>1000</v>
      </c>
      <c r="H82">
        <v>1000</v>
      </c>
      <c r="J82">
        <v>1000</v>
      </c>
      <c r="M82">
        <v>1000</v>
      </c>
      <c r="P82">
        <v>1000</v>
      </c>
      <c r="T82">
        <v>1000</v>
      </c>
      <c r="W82">
        <v>1000</v>
      </c>
      <c r="Y82">
        <v>1000</v>
      </c>
      <c r="AA82">
        <v>1000</v>
      </c>
      <c r="AE82">
        <v>1000</v>
      </c>
      <c r="AF82">
        <v>1000</v>
      </c>
      <c r="AG82">
        <v>1000</v>
      </c>
    </row>
    <row r="83" spans="1:33">
      <c r="A83" t="s">
        <v>81</v>
      </c>
      <c r="B83">
        <v>223</v>
      </c>
      <c r="D83">
        <v>223</v>
      </c>
      <c r="E83">
        <v>223</v>
      </c>
      <c r="F83">
        <v>223</v>
      </c>
      <c r="G83">
        <v>223</v>
      </c>
      <c r="H83">
        <v>223</v>
      </c>
      <c r="I83">
        <v>223</v>
      </c>
      <c r="J83">
        <v>223</v>
      </c>
      <c r="M83">
        <v>223</v>
      </c>
      <c r="P83">
        <v>223</v>
      </c>
      <c r="T83">
        <v>223</v>
      </c>
      <c r="W83">
        <v>223</v>
      </c>
      <c r="Y83">
        <v>223</v>
      </c>
      <c r="AA83">
        <v>223</v>
      </c>
      <c r="AB83">
        <v>223</v>
      </c>
      <c r="AC83">
        <v>223</v>
      </c>
      <c r="AE83">
        <v>223</v>
      </c>
      <c r="AF83">
        <v>223</v>
      </c>
      <c r="AG83">
        <v>223</v>
      </c>
    </row>
    <row r="84" spans="1:33">
      <c r="A84" t="s">
        <v>82</v>
      </c>
      <c r="B84">
        <v>805</v>
      </c>
      <c r="E84">
        <v>846</v>
      </c>
      <c r="F84">
        <v>837</v>
      </c>
      <c r="G84">
        <v>783</v>
      </c>
      <c r="J84">
        <v>845</v>
      </c>
      <c r="P84">
        <v>845</v>
      </c>
      <c r="T84">
        <v>846</v>
      </c>
      <c r="W84">
        <v>834</v>
      </c>
      <c r="Y84">
        <v>846</v>
      </c>
      <c r="AA84">
        <v>840</v>
      </c>
      <c r="AE84">
        <v>844</v>
      </c>
      <c r="AF84">
        <v>844</v>
      </c>
      <c r="AG84">
        <v>846</v>
      </c>
    </row>
    <row r="85" spans="1:33">
      <c r="A85" t="s">
        <v>83</v>
      </c>
      <c r="B85">
        <v>238</v>
      </c>
      <c r="E85">
        <v>243</v>
      </c>
      <c r="F85">
        <v>243</v>
      </c>
      <c r="G85">
        <v>223.5</v>
      </c>
      <c r="J85">
        <v>243</v>
      </c>
      <c r="P85">
        <v>242</v>
      </c>
      <c r="T85">
        <v>243</v>
      </c>
      <c r="W85">
        <v>240</v>
      </c>
      <c r="Y85">
        <v>243</v>
      </c>
      <c r="AA85">
        <v>243</v>
      </c>
      <c r="AE85">
        <v>242</v>
      </c>
      <c r="AF85">
        <v>243</v>
      </c>
      <c r="AG85">
        <v>243</v>
      </c>
    </row>
    <row r="86" spans="1:33">
      <c r="A86" t="s">
        <v>84</v>
      </c>
      <c r="B86">
        <v>120</v>
      </c>
      <c r="E86">
        <v>123</v>
      </c>
      <c r="F86">
        <v>123</v>
      </c>
      <c r="G86">
        <v>118</v>
      </c>
      <c r="J86">
        <v>123</v>
      </c>
      <c r="P86">
        <v>123</v>
      </c>
      <c r="T86">
        <v>123</v>
      </c>
      <c r="W86">
        <v>122</v>
      </c>
      <c r="Y86">
        <v>123</v>
      </c>
      <c r="AA86">
        <v>122</v>
      </c>
      <c r="AE86">
        <v>123</v>
      </c>
      <c r="AF86">
        <v>123</v>
      </c>
      <c r="AG86">
        <v>123</v>
      </c>
    </row>
    <row r="87" spans="1:33">
      <c r="A87" t="s">
        <v>85</v>
      </c>
      <c r="B87">
        <v>217</v>
      </c>
      <c r="E87">
        <v>217</v>
      </c>
      <c r="F87">
        <v>217</v>
      </c>
      <c r="G87">
        <v>204</v>
      </c>
      <c r="J87">
        <v>217</v>
      </c>
      <c r="P87">
        <v>214</v>
      </c>
      <c r="T87">
        <v>217</v>
      </c>
      <c r="W87">
        <v>217</v>
      </c>
      <c r="Y87">
        <v>216</v>
      </c>
      <c r="AA87">
        <v>217</v>
      </c>
      <c r="AE87">
        <v>217</v>
      </c>
      <c r="AF87">
        <v>217</v>
      </c>
      <c r="AG87">
        <v>217</v>
      </c>
    </row>
    <row r="88" spans="1:33">
      <c r="A88" t="s">
        <v>86</v>
      </c>
      <c r="B88">
        <v>610</v>
      </c>
      <c r="E88">
        <v>617</v>
      </c>
      <c r="F88">
        <v>615</v>
      </c>
      <c r="G88">
        <v>617</v>
      </c>
      <c r="J88">
        <v>603</v>
      </c>
      <c r="P88">
        <v>607</v>
      </c>
      <c r="T88">
        <v>611</v>
      </c>
      <c r="W88">
        <v>609</v>
      </c>
      <c r="Y88">
        <v>610</v>
      </c>
      <c r="AA88">
        <v>617</v>
      </c>
      <c r="AB88">
        <v>613</v>
      </c>
      <c r="AC88">
        <v>614</v>
      </c>
      <c r="AE88">
        <v>617</v>
      </c>
      <c r="AF88">
        <v>598</v>
      </c>
      <c r="AG88">
        <v>346</v>
      </c>
    </row>
    <row r="89" spans="1:33">
      <c r="A89" t="s">
        <v>87</v>
      </c>
      <c r="B89">
        <v>67</v>
      </c>
      <c r="D89">
        <v>67</v>
      </c>
      <c r="E89">
        <v>67</v>
      </c>
      <c r="F89">
        <v>67</v>
      </c>
      <c r="G89">
        <v>67</v>
      </c>
      <c r="H89">
        <v>67</v>
      </c>
      <c r="I89">
        <v>67</v>
      </c>
      <c r="J89">
        <v>67</v>
      </c>
      <c r="M89">
        <v>67</v>
      </c>
      <c r="P89">
        <v>67</v>
      </c>
      <c r="T89">
        <v>67</v>
      </c>
      <c r="W89">
        <v>67</v>
      </c>
      <c r="Y89">
        <v>67</v>
      </c>
      <c r="AA89">
        <v>67</v>
      </c>
      <c r="AB89">
        <v>67</v>
      </c>
      <c r="AC89">
        <v>67</v>
      </c>
      <c r="AE89">
        <v>67</v>
      </c>
      <c r="AF89">
        <v>67</v>
      </c>
      <c r="AG89">
        <v>67</v>
      </c>
    </row>
    <row r="90" spans="1:33">
      <c r="A90" t="s">
        <v>88</v>
      </c>
      <c r="B90">
        <v>105</v>
      </c>
      <c r="E90">
        <v>105</v>
      </c>
      <c r="F90">
        <v>105</v>
      </c>
      <c r="G90">
        <v>105</v>
      </c>
      <c r="H90">
        <v>105</v>
      </c>
      <c r="J90">
        <v>105</v>
      </c>
      <c r="M90">
        <v>105</v>
      </c>
      <c r="P90">
        <v>105</v>
      </c>
      <c r="T90">
        <v>105</v>
      </c>
      <c r="W90">
        <v>105</v>
      </c>
      <c r="Y90">
        <v>105</v>
      </c>
      <c r="AA90">
        <v>105</v>
      </c>
      <c r="AB90">
        <v>105</v>
      </c>
      <c r="AC90">
        <v>105</v>
      </c>
      <c r="AE90">
        <v>105</v>
      </c>
      <c r="AF90">
        <v>105</v>
      </c>
      <c r="AG90">
        <v>105</v>
      </c>
    </row>
    <row r="91" spans="1:33">
      <c r="A91" t="s">
        <v>89</v>
      </c>
      <c r="B91">
        <v>195</v>
      </c>
      <c r="E91">
        <v>195</v>
      </c>
      <c r="F91">
        <v>195</v>
      </c>
      <c r="G91">
        <v>195</v>
      </c>
      <c r="H91">
        <v>195</v>
      </c>
      <c r="J91">
        <v>195</v>
      </c>
      <c r="M91">
        <v>195</v>
      </c>
      <c r="P91">
        <v>195</v>
      </c>
      <c r="T91">
        <v>195</v>
      </c>
      <c r="W91">
        <v>195</v>
      </c>
      <c r="Y91">
        <v>195</v>
      </c>
      <c r="AA91">
        <v>195</v>
      </c>
      <c r="AE91">
        <v>195</v>
      </c>
      <c r="AF91">
        <v>195</v>
      </c>
      <c r="AG91">
        <v>195</v>
      </c>
    </row>
    <row r="92" spans="1:33">
      <c r="A92" t="s">
        <v>90</v>
      </c>
      <c r="B92">
        <v>108</v>
      </c>
      <c r="E92">
        <v>108</v>
      </c>
      <c r="F92">
        <v>108</v>
      </c>
      <c r="G92">
        <v>108</v>
      </c>
      <c r="H92">
        <v>108</v>
      </c>
      <c r="J92">
        <v>108</v>
      </c>
      <c r="M92">
        <v>108</v>
      </c>
      <c r="P92">
        <v>108</v>
      </c>
      <c r="T92">
        <v>108</v>
      </c>
      <c r="W92">
        <v>108</v>
      </c>
      <c r="Y92">
        <v>108</v>
      </c>
      <c r="AA92">
        <v>108</v>
      </c>
      <c r="AE92">
        <v>108</v>
      </c>
      <c r="AF92">
        <v>108</v>
      </c>
      <c r="AG92">
        <v>108</v>
      </c>
    </row>
    <row r="93" spans="1:33">
      <c r="A93" t="s">
        <v>91</v>
      </c>
      <c r="B93">
        <v>2085</v>
      </c>
      <c r="C93">
        <v>2085</v>
      </c>
      <c r="D93">
        <v>2085</v>
      </c>
      <c r="E93">
        <v>2085</v>
      </c>
      <c r="F93">
        <v>2085</v>
      </c>
      <c r="G93">
        <v>2085</v>
      </c>
      <c r="H93">
        <v>2085</v>
      </c>
      <c r="I93">
        <v>2085</v>
      </c>
      <c r="J93">
        <v>2085</v>
      </c>
      <c r="L93">
        <v>2085</v>
      </c>
      <c r="M93">
        <v>2085</v>
      </c>
      <c r="O93">
        <v>2085</v>
      </c>
      <c r="P93">
        <v>2085</v>
      </c>
      <c r="T93">
        <v>2085</v>
      </c>
      <c r="W93">
        <v>2085</v>
      </c>
      <c r="Y93">
        <v>2085</v>
      </c>
      <c r="AA93">
        <v>2085</v>
      </c>
      <c r="AB93">
        <v>2085</v>
      </c>
      <c r="AC93">
        <v>2085</v>
      </c>
      <c r="AD93">
        <v>2085</v>
      </c>
      <c r="AE93">
        <v>2085</v>
      </c>
      <c r="AF93">
        <v>2085</v>
      </c>
      <c r="AG93">
        <v>2085</v>
      </c>
    </row>
    <row r="94" spans="1:33">
      <c r="A94" t="s">
        <v>92</v>
      </c>
      <c r="B94">
        <v>138</v>
      </c>
      <c r="E94">
        <v>138</v>
      </c>
      <c r="F94">
        <v>138</v>
      </c>
      <c r="G94">
        <v>138</v>
      </c>
      <c r="J94">
        <v>138</v>
      </c>
      <c r="P94">
        <v>138</v>
      </c>
      <c r="T94">
        <v>138</v>
      </c>
      <c r="W94">
        <v>138</v>
      </c>
      <c r="Y94">
        <v>138</v>
      </c>
      <c r="AA94">
        <v>138</v>
      </c>
      <c r="AB94">
        <v>138</v>
      </c>
      <c r="AC94">
        <v>138</v>
      </c>
      <c r="AE94">
        <v>138</v>
      </c>
      <c r="AF94">
        <v>138</v>
      </c>
      <c r="AG94">
        <v>138</v>
      </c>
    </row>
    <row r="95" spans="1:33">
      <c r="A95" t="s">
        <v>93</v>
      </c>
      <c r="B95">
        <v>138</v>
      </c>
      <c r="E95">
        <v>138</v>
      </c>
      <c r="F95">
        <v>138</v>
      </c>
      <c r="G95">
        <v>138</v>
      </c>
      <c r="J95">
        <v>138</v>
      </c>
      <c r="P95">
        <v>138</v>
      </c>
      <c r="T95">
        <v>138</v>
      </c>
      <c r="W95">
        <v>138</v>
      </c>
      <c r="Y95">
        <v>138</v>
      </c>
      <c r="AA95">
        <v>138</v>
      </c>
      <c r="AB95">
        <v>138</v>
      </c>
      <c r="AC95">
        <v>138</v>
      </c>
      <c r="AE95">
        <v>138</v>
      </c>
      <c r="AF95">
        <v>138</v>
      </c>
      <c r="AG95">
        <v>138</v>
      </c>
    </row>
    <row r="96" spans="1:33">
      <c r="A96" t="s">
        <v>94</v>
      </c>
      <c r="B96">
        <v>129</v>
      </c>
      <c r="E96">
        <v>129</v>
      </c>
      <c r="F96">
        <v>129</v>
      </c>
      <c r="G96">
        <v>129</v>
      </c>
      <c r="H96">
        <v>129</v>
      </c>
      <c r="J96">
        <v>129</v>
      </c>
      <c r="M96">
        <v>129</v>
      </c>
      <c r="P96">
        <v>129</v>
      </c>
      <c r="T96">
        <v>129</v>
      </c>
      <c r="W96">
        <v>129</v>
      </c>
      <c r="Y96">
        <v>129</v>
      </c>
      <c r="AA96">
        <v>129</v>
      </c>
      <c r="AE96">
        <v>129</v>
      </c>
      <c r="AF96">
        <v>129</v>
      </c>
      <c r="AG96">
        <v>129</v>
      </c>
    </row>
    <row r="97" spans="1:33">
      <c r="A97" t="s">
        <v>95</v>
      </c>
      <c r="B97">
        <v>134</v>
      </c>
      <c r="E97">
        <v>134</v>
      </c>
      <c r="F97">
        <v>134</v>
      </c>
      <c r="G97">
        <v>134</v>
      </c>
      <c r="H97">
        <v>134</v>
      </c>
      <c r="J97">
        <v>134</v>
      </c>
      <c r="M97">
        <v>134</v>
      </c>
      <c r="P97">
        <v>134</v>
      </c>
      <c r="T97">
        <v>134</v>
      </c>
      <c r="W97">
        <v>134</v>
      </c>
      <c r="Y97">
        <v>134</v>
      </c>
      <c r="AA97">
        <v>134</v>
      </c>
      <c r="AB97">
        <v>134</v>
      </c>
      <c r="AC97">
        <v>134</v>
      </c>
      <c r="AE97">
        <v>134</v>
      </c>
      <c r="AF97">
        <v>134</v>
      </c>
      <c r="AG97">
        <v>134</v>
      </c>
    </row>
    <row r="98" spans="1:33">
      <c r="A98" t="s">
        <v>96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L98">
        <v>100</v>
      </c>
      <c r="M98">
        <v>100</v>
      </c>
      <c r="O98">
        <v>100</v>
      </c>
      <c r="P98">
        <v>100</v>
      </c>
      <c r="T98">
        <v>100</v>
      </c>
      <c r="W98">
        <v>100</v>
      </c>
      <c r="Y98">
        <v>100</v>
      </c>
      <c r="AA98">
        <v>100</v>
      </c>
      <c r="AB98">
        <v>100</v>
      </c>
      <c r="AC98">
        <v>100</v>
      </c>
      <c r="AE98">
        <v>100</v>
      </c>
      <c r="AF98">
        <v>100</v>
      </c>
      <c r="AG98">
        <v>100</v>
      </c>
    </row>
    <row r="99" spans="1:33">
      <c r="A99" t="s">
        <v>97</v>
      </c>
      <c r="B99">
        <v>100</v>
      </c>
      <c r="E99">
        <v>100</v>
      </c>
      <c r="F99">
        <v>100</v>
      </c>
      <c r="G99">
        <v>100</v>
      </c>
      <c r="H99">
        <v>100</v>
      </c>
      <c r="J99">
        <v>100</v>
      </c>
      <c r="M99">
        <v>100</v>
      </c>
      <c r="P99">
        <v>100</v>
      </c>
      <c r="T99">
        <v>100</v>
      </c>
      <c r="W99">
        <v>100</v>
      </c>
      <c r="Y99">
        <v>100</v>
      </c>
      <c r="AA99">
        <v>100</v>
      </c>
      <c r="AE99">
        <v>100</v>
      </c>
      <c r="AF99">
        <v>100</v>
      </c>
      <c r="AG99">
        <v>100</v>
      </c>
    </row>
    <row r="100" spans="1:33">
      <c r="A100" t="s">
        <v>98</v>
      </c>
      <c r="B100">
        <v>99</v>
      </c>
      <c r="E100">
        <v>99</v>
      </c>
      <c r="F100">
        <v>99</v>
      </c>
      <c r="G100">
        <v>99</v>
      </c>
      <c r="H100">
        <v>99</v>
      </c>
      <c r="J100">
        <v>99</v>
      </c>
      <c r="M100">
        <v>99</v>
      </c>
      <c r="P100">
        <v>99</v>
      </c>
      <c r="T100">
        <v>99</v>
      </c>
      <c r="W100">
        <v>99</v>
      </c>
      <c r="Y100">
        <v>99</v>
      </c>
      <c r="AA100">
        <v>99</v>
      </c>
      <c r="AE100">
        <v>99</v>
      </c>
      <c r="AF100">
        <v>99</v>
      </c>
      <c r="AG100">
        <v>99</v>
      </c>
    </row>
    <row r="101" spans="1:33">
      <c r="A101" t="s">
        <v>99</v>
      </c>
      <c r="B101">
        <v>265</v>
      </c>
      <c r="E101">
        <v>265</v>
      </c>
      <c r="F101">
        <v>265</v>
      </c>
      <c r="G101">
        <v>265</v>
      </c>
      <c r="H101">
        <v>265</v>
      </c>
      <c r="J101">
        <v>265</v>
      </c>
      <c r="M101">
        <v>265</v>
      </c>
      <c r="P101">
        <v>265</v>
      </c>
      <c r="T101">
        <v>265</v>
      </c>
      <c r="W101">
        <v>265</v>
      </c>
      <c r="Y101">
        <v>265</v>
      </c>
      <c r="AA101">
        <v>265</v>
      </c>
      <c r="AE101">
        <v>265</v>
      </c>
      <c r="AF101">
        <v>265</v>
      </c>
      <c r="AG101">
        <v>265</v>
      </c>
    </row>
    <row r="102" spans="1:33">
      <c r="A102" t="s">
        <v>100</v>
      </c>
      <c r="B102">
        <v>154</v>
      </c>
      <c r="C102">
        <v>154</v>
      </c>
      <c r="D102">
        <v>154</v>
      </c>
      <c r="E102">
        <v>154</v>
      </c>
      <c r="F102">
        <v>154</v>
      </c>
      <c r="G102">
        <v>154</v>
      </c>
      <c r="H102">
        <v>154</v>
      </c>
      <c r="J102">
        <v>154</v>
      </c>
      <c r="L102">
        <v>154</v>
      </c>
      <c r="M102">
        <v>154</v>
      </c>
      <c r="O102">
        <v>154</v>
      </c>
      <c r="P102">
        <v>154</v>
      </c>
      <c r="S102">
        <v>154</v>
      </c>
      <c r="T102">
        <v>154</v>
      </c>
      <c r="U102">
        <v>154</v>
      </c>
      <c r="W102">
        <v>154</v>
      </c>
      <c r="Y102">
        <v>154</v>
      </c>
      <c r="AA102">
        <v>154</v>
      </c>
      <c r="AC102">
        <v>154</v>
      </c>
      <c r="AE102">
        <v>154</v>
      </c>
      <c r="AF102">
        <v>154</v>
      </c>
      <c r="AG102">
        <v>154</v>
      </c>
    </row>
    <row r="103" spans="1:33">
      <c r="A103" t="s">
        <v>101</v>
      </c>
      <c r="B103">
        <v>69</v>
      </c>
      <c r="E103">
        <v>69</v>
      </c>
      <c r="F103">
        <v>69</v>
      </c>
      <c r="G103">
        <v>69</v>
      </c>
      <c r="J103">
        <v>69</v>
      </c>
      <c r="P103">
        <v>69</v>
      </c>
      <c r="T103">
        <v>69</v>
      </c>
      <c r="W103">
        <v>69</v>
      </c>
      <c r="Y103">
        <v>69</v>
      </c>
      <c r="AA103">
        <v>69</v>
      </c>
      <c r="AE103">
        <v>69</v>
      </c>
      <c r="AF103">
        <v>69</v>
      </c>
      <c r="AG103">
        <v>69</v>
      </c>
    </row>
    <row r="104" spans="1:33">
      <c r="A104" t="s">
        <v>102</v>
      </c>
      <c r="B104">
        <v>299</v>
      </c>
      <c r="E104">
        <v>298</v>
      </c>
      <c r="F104">
        <v>299</v>
      </c>
      <c r="G104">
        <v>298</v>
      </c>
      <c r="H104">
        <v>300</v>
      </c>
      <c r="J104">
        <v>298</v>
      </c>
      <c r="M104">
        <v>300</v>
      </c>
      <c r="P104">
        <v>298</v>
      </c>
      <c r="T104">
        <v>298</v>
      </c>
      <c r="W104">
        <v>298</v>
      </c>
      <c r="Y104">
        <v>298</v>
      </c>
      <c r="AA104">
        <v>298</v>
      </c>
      <c r="AD104">
        <v>300</v>
      </c>
      <c r="AE104">
        <v>299</v>
      </c>
      <c r="AF104">
        <v>299</v>
      </c>
      <c r="AG104">
        <v>298</v>
      </c>
    </row>
    <row r="105" spans="1:33">
      <c r="A105" t="s">
        <v>103</v>
      </c>
      <c r="B105">
        <v>1475</v>
      </c>
      <c r="E105">
        <v>1475</v>
      </c>
      <c r="F105">
        <v>1475</v>
      </c>
      <c r="G105">
        <v>1475</v>
      </c>
      <c r="J105">
        <v>1475</v>
      </c>
      <c r="P105">
        <v>1475</v>
      </c>
      <c r="T105">
        <v>1475</v>
      </c>
      <c r="W105">
        <v>1475</v>
      </c>
      <c r="Y105">
        <v>1475</v>
      </c>
      <c r="AA105">
        <v>1475</v>
      </c>
      <c r="AB105">
        <v>1475</v>
      </c>
      <c r="AC105">
        <v>1475</v>
      </c>
      <c r="AE105">
        <v>1475</v>
      </c>
      <c r="AF105">
        <v>1475</v>
      </c>
      <c r="AG105">
        <v>1475</v>
      </c>
    </row>
    <row r="106" spans="1:33">
      <c r="A106" t="s">
        <v>104</v>
      </c>
      <c r="B106">
        <v>318</v>
      </c>
      <c r="E106">
        <v>318</v>
      </c>
      <c r="F106">
        <v>318</v>
      </c>
      <c r="G106">
        <v>318</v>
      </c>
      <c r="J106">
        <v>318</v>
      </c>
      <c r="P106">
        <v>318</v>
      </c>
      <c r="T106">
        <v>318</v>
      </c>
      <c r="W106">
        <v>318</v>
      </c>
      <c r="Y106">
        <v>318</v>
      </c>
      <c r="AA106">
        <v>318</v>
      </c>
      <c r="AB106">
        <v>318</v>
      </c>
      <c r="AC106">
        <v>318</v>
      </c>
      <c r="AE106">
        <v>318</v>
      </c>
      <c r="AF106">
        <v>318</v>
      </c>
      <c r="AG106">
        <v>318</v>
      </c>
    </row>
    <row r="107" spans="1:33">
      <c r="A107" t="s">
        <v>105</v>
      </c>
      <c r="B107">
        <v>100</v>
      </c>
      <c r="E107">
        <v>100</v>
      </c>
      <c r="F107">
        <v>100</v>
      </c>
      <c r="G107">
        <v>100</v>
      </c>
      <c r="J107">
        <v>100</v>
      </c>
      <c r="P107">
        <v>100</v>
      </c>
      <c r="T107">
        <v>100</v>
      </c>
      <c r="W107">
        <v>100</v>
      </c>
      <c r="Y107">
        <v>100</v>
      </c>
      <c r="AA107">
        <v>100</v>
      </c>
      <c r="AB107">
        <v>100</v>
      </c>
      <c r="AC107">
        <v>100</v>
      </c>
      <c r="AE107">
        <v>100</v>
      </c>
      <c r="AF107">
        <v>100</v>
      </c>
      <c r="AG107">
        <v>100</v>
      </c>
    </row>
    <row r="108" spans="1:33">
      <c r="A108" t="s">
        <v>106</v>
      </c>
      <c r="B108">
        <v>795</v>
      </c>
      <c r="E108">
        <v>795</v>
      </c>
      <c r="F108">
        <v>795</v>
      </c>
      <c r="G108">
        <v>795</v>
      </c>
      <c r="J108">
        <v>795</v>
      </c>
      <c r="P108">
        <v>795</v>
      </c>
      <c r="T108">
        <v>795</v>
      </c>
      <c r="W108">
        <v>795</v>
      </c>
      <c r="Y108">
        <v>795</v>
      </c>
      <c r="AA108">
        <v>795</v>
      </c>
      <c r="AB108">
        <v>795</v>
      </c>
      <c r="AC108">
        <v>795</v>
      </c>
      <c r="AE108">
        <v>795</v>
      </c>
      <c r="AF108">
        <v>795</v>
      </c>
      <c r="AG108">
        <v>795</v>
      </c>
    </row>
    <row r="109" spans="1:33">
      <c r="A109" t="s">
        <v>107</v>
      </c>
      <c r="B109">
        <v>676</v>
      </c>
      <c r="D109">
        <v>676</v>
      </c>
      <c r="E109">
        <v>676</v>
      </c>
      <c r="F109">
        <v>676</v>
      </c>
      <c r="G109">
        <v>676</v>
      </c>
      <c r="H109">
        <v>676</v>
      </c>
      <c r="I109">
        <v>676</v>
      </c>
      <c r="J109">
        <v>676</v>
      </c>
      <c r="M109">
        <v>676</v>
      </c>
      <c r="P109">
        <v>676</v>
      </c>
      <c r="T109">
        <v>676</v>
      </c>
      <c r="V109">
        <v>676</v>
      </c>
      <c r="W109">
        <v>676</v>
      </c>
      <c r="Y109">
        <v>676</v>
      </c>
      <c r="AA109">
        <v>676</v>
      </c>
      <c r="AB109">
        <v>676</v>
      </c>
      <c r="AE109">
        <v>676</v>
      </c>
      <c r="AF109">
        <v>676</v>
      </c>
      <c r="AG109">
        <v>676</v>
      </c>
    </row>
    <row r="110" spans="1:33">
      <c r="A110" t="s">
        <v>108</v>
      </c>
      <c r="B110">
        <v>667</v>
      </c>
      <c r="E110">
        <v>4213</v>
      </c>
      <c r="F110">
        <v>667</v>
      </c>
      <c r="G110">
        <v>4212</v>
      </c>
      <c r="J110">
        <v>4213</v>
      </c>
      <c r="P110">
        <v>4213</v>
      </c>
      <c r="T110">
        <v>4213</v>
      </c>
      <c r="W110">
        <v>4212</v>
      </c>
      <c r="Y110">
        <v>4213</v>
      </c>
      <c r="AA110">
        <v>4213</v>
      </c>
      <c r="AB110">
        <v>434</v>
      </c>
      <c r="AC110">
        <v>434</v>
      </c>
      <c r="AE110">
        <v>663</v>
      </c>
      <c r="AF110">
        <v>667</v>
      </c>
      <c r="AG110">
        <v>4213</v>
      </c>
    </row>
    <row r="111" spans="1:33">
      <c r="A111" t="s">
        <v>109</v>
      </c>
      <c r="B111">
        <v>291</v>
      </c>
      <c r="E111">
        <v>291</v>
      </c>
      <c r="F111">
        <v>291</v>
      </c>
      <c r="G111">
        <v>291</v>
      </c>
      <c r="H111">
        <v>291</v>
      </c>
      <c r="J111">
        <v>291</v>
      </c>
      <c r="M111">
        <v>291</v>
      </c>
      <c r="P111">
        <v>291</v>
      </c>
      <c r="T111">
        <v>291</v>
      </c>
      <c r="W111">
        <v>291</v>
      </c>
      <c r="Y111">
        <v>291</v>
      </c>
      <c r="AA111">
        <v>291</v>
      </c>
      <c r="AE111">
        <v>291</v>
      </c>
      <c r="AF111">
        <v>291</v>
      </c>
      <c r="AG111">
        <v>291</v>
      </c>
    </row>
    <row r="112" spans="1:33">
      <c r="A112" t="s">
        <v>110</v>
      </c>
      <c r="B112">
        <v>72</v>
      </c>
      <c r="E112">
        <v>72</v>
      </c>
      <c r="F112">
        <v>72</v>
      </c>
      <c r="G112">
        <v>72</v>
      </c>
      <c r="J112">
        <v>72</v>
      </c>
      <c r="P112">
        <v>72</v>
      </c>
      <c r="T112">
        <v>72</v>
      </c>
      <c r="W112">
        <v>72</v>
      </c>
      <c r="Y112">
        <v>72</v>
      </c>
      <c r="AA112">
        <v>72</v>
      </c>
      <c r="AB112">
        <v>72</v>
      </c>
      <c r="AC112">
        <v>72</v>
      </c>
      <c r="AE112">
        <v>72</v>
      </c>
      <c r="AF112">
        <v>72</v>
      </c>
      <c r="AG112">
        <v>72</v>
      </c>
    </row>
    <row r="113" spans="1:33">
      <c r="A113" t="s">
        <v>111</v>
      </c>
      <c r="B113">
        <v>15</v>
      </c>
      <c r="E113">
        <v>16</v>
      </c>
      <c r="F113">
        <v>15</v>
      </c>
      <c r="G113">
        <v>10</v>
      </c>
      <c r="J113">
        <v>12</v>
      </c>
      <c r="P113">
        <v>19</v>
      </c>
      <c r="T113">
        <v>16</v>
      </c>
      <c r="W113">
        <v>16</v>
      </c>
      <c r="Y113">
        <v>11</v>
      </c>
      <c r="AA113">
        <v>9</v>
      </c>
      <c r="AE113">
        <v>22</v>
      </c>
      <c r="AF113">
        <v>22</v>
      </c>
      <c r="AG113">
        <v>16</v>
      </c>
    </row>
    <row r="114" spans="1:33">
      <c r="A114" t="s">
        <v>112</v>
      </c>
      <c r="B114">
        <v>13</v>
      </c>
      <c r="E114">
        <v>12</v>
      </c>
      <c r="F114">
        <v>9</v>
      </c>
      <c r="G114">
        <v>6</v>
      </c>
      <c r="J114">
        <v>7</v>
      </c>
      <c r="P114">
        <v>13</v>
      </c>
      <c r="T114">
        <v>12</v>
      </c>
      <c r="W114">
        <v>12</v>
      </c>
      <c r="Y114">
        <v>12</v>
      </c>
      <c r="AA114">
        <v>7</v>
      </c>
      <c r="AE114">
        <v>13</v>
      </c>
      <c r="AF114">
        <v>15</v>
      </c>
      <c r="AG114">
        <v>12</v>
      </c>
    </row>
    <row r="115" spans="1:33">
      <c r="A115" t="s">
        <v>113</v>
      </c>
      <c r="B115">
        <v>13</v>
      </c>
      <c r="E115">
        <v>13</v>
      </c>
      <c r="F115">
        <v>13</v>
      </c>
      <c r="G115">
        <v>8</v>
      </c>
      <c r="J115">
        <v>9</v>
      </c>
      <c r="P115">
        <v>15</v>
      </c>
      <c r="T115">
        <v>11</v>
      </c>
      <c r="W115">
        <v>13</v>
      </c>
      <c r="Y115">
        <v>10</v>
      </c>
      <c r="AA115">
        <v>8</v>
      </c>
      <c r="AE115">
        <v>15</v>
      </c>
      <c r="AF115">
        <v>18</v>
      </c>
      <c r="AG115">
        <v>14</v>
      </c>
    </row>
    <row r="116" spans="1:33">
      <c r="A116" t="s">
        <v>114</v>
      </c>
      <c r="B116">
        <v>18</v>
      </c>
      <c r="E116">
        <v>13</v>
      </c>
      <c r="F116">
        <v>13</v>
      </c>
      <c r="G116">
        <v>8</v>
      </c>
      <c r="J116">
        <v>9</v>
      </c>
      <c r="P116">
        <v>15</v>
      </c>
      <c r="T116">
        <v>14</v>
      </c>
      <c r="W116">
        <v>15</v>
      </c>
      <c r="Y116">
        <v>11</v>
      </c>
      <c r="AA116">
        <v>11</v>
      </c>
      <c r="AE116">
        <v>15</v>
      </c>
      <c r="AF116">
        <v>15</v>
      </c>
      <c r="AG116">
        <v>13</v>
      </c>
    </row>
    <row r="117" spans="1:33">
      <c r="A117" t="s">
        <v>115</v>
      </c>
      <c r="B117">
        <v>90</v>
      </c>
      <c r="E117">
        <v>90</v>
      </c>
      <c r="F117">
        <v>90</v>
      </c>
      <c r="G117">
        <v>90</v>
      </c>
      <c r="J117">
        <v>90</v>
      </c>
      <c r="P117">
        <v>90</v>
      </c>
      <c r="T117">
        <v>90</v>
      </c>
      <c r="W117">
        <v>90</v>
      </c>
      <c r="Y117">
        <v>90</v>
      </c>
      <c r="AA117">
        <v>90</v>
      </c>
      <c r="AB117">
        <v>90</v>
      </c>
      <c r="AC117">
        <v>90</v>
      </c>
      <c r="AE117">
        <v>90</v>
      </c>
      <c r="AF117">
        <v>90</v>
      </c>
      <c r="AG117">
        <v>90</v>
      </c>
    </row>
    <row r="118" spans="1:33">
      <c r="A118" t="s">
        <v>116</v>
      </c>
      <c r="B118">
        <v>36</v>
      </c>
      <c r="E118">
        <v>36</v>
      </c>
      <c r="F118">
        <v>36</v>
      </c>
      <c r="G118">
        <v>36</v>
      </c>
      <c r="J118">
        <v>36</v>
      </c>
      <c r="P118">
        <v>36</v>
      </c>
      <c r="T118">
        <v>36</v>
      </c>
      <c r="W118">
        <v>36</v>
      </c>
      <c r="Y118">
        <v>36</v>
      </c>
      <c r="AA118">
        <v>36</v>
      </c>
      <c r="AB118">
        <v>36</v>
      </c>
      <c r="AC118">
        <v>36</v>
      </c>
      <c r="AE118">
        <v>36</v>
      </c>
      <c r="AF118">
        <v>36</v>
      </c>
      <c r="AG118">
        <v>36</v>
      </c>
    </row>
    <row r="119" spans="1:33">
      <c r="A119" t="s">
        <v>117</v>
      </c>
      <c r="B119">
        <v>100</v>
      </c>
      <c r="E119">
        <v>100</v>
      </c>
      <c r="F119">
        <v>100</v>
      </c>
      <c r="G119">
        <v>100</v>
      </c>
      <c r="J119">
        <v>100</v>
      </c>
      <c r="P119">
        <v>100</v>
      </c>
      <c r="T119">
        <v>100</v>
      </c>
      <c r="W119">
        <v>100</v>
      </c>
      <c r="Y119">
        <v>100</v>
      </c>
      <c r="AA119">
        <v>100</v>
      </c>
      <c r="AB119">
        <v>100</v>
      </c>
      <c r="AC119">
        <v>100</v>
      </c>
      <c r="AE119">
        <v>100</v>
      </c>
      <c r="AF119">
        <v>100</v>
      </c>
      <c r="AG119">
        <v>100</v>
      </c>
    </row>
    <row r="120" spans="1:33">
      <c r="A120" t="s">
        <v>118</v>
      </c>
      <c r="B120">
        <v>50</v>
      </c>
      <c r="E120">
        <v>50</v>
      </c>
      <c r="F120">
        <v>50</v>
      </c>
      <c r="G120">
        <v>50</v>
      </c>
      <c r="J120">
        <v>50</v>
      </c>
      <c r="P120">
        <v>50</v>
      </c>
      <c r="T120">
        <v>50</v>
      </c>
      <c r="W120">
        <v>50</v>
      </c>
      <c r="Y120">
        <v>50</v>
      </c>
      <c r="AA120">
        <v>50</v>
      </c>
      <c r="AB120">
        <v>50</v>
      </c>
      <c r="AC120">
        <v>50</v>
      </c>
      <c r="AE120">
        <v>50</v>
      </c>
      <c r="AF120">
        <v>50</v>
      </c>
      <c r="AG120">
        <v>50</v>
      </c>
    </row>
    <row r="121" spans="1:33">
      <c r="A121" t="s">
        <v>119</v>
      </c>
      <c r="B121">
        <v>50</v>
      </c>
      <c r="E121">
        <v>50</v>
      </c>
      <c r="F121">
        <v>50</v>
      </c>
      <c r="G121">
        <v>50</v>
      </c>
      <c r="J121">
        <v>50</v>
      </c>
      <c r="P121">
        <v>50</v>
      </c>
      <c r="T121">
        <v>50</v>
      </c>
      <c r="W121">
        <v>50</v>
      </c>
      <c r="Y121">
        <v>50</v>
      </c>
      <c r="AA121">
        <v>50</v>
      </c>
      <c r="AB121">
        <v>50</v>
      </c>
      <c r="AC121">
        <v>50</v>
      </c>
      <c r="AE121">
        <v>50</v>
      </c>
      <c r="AF121">
        <v>50</v>
      </c>
      <c r="AG121">
        <v>50</v>
      </c>
    </row>
    <row r="122" spans="1:33">
      <c r="A122" t="s">
        <v>120</v>
      </c>
      <c r="B122">
        <v>90</v>
      </c>
      <c r="E122">
        <v>90</v>
      </c>
      <c r="F122">
        <v>90</v>
      </c>
      <c r="G122">
        <v>90</v>
      </c>
      <c r="J122">
        <v>90</v>
      </c>
      <c r="P122">
        <v>90</v>
      </c>
      <c r="T122">
        <v>90</v>
      </c>
      <c r="W122">
        <v>90</v>
      </c>
      <c r="Y122">
        <v>90</v>
      </c>
      <c r="AA122">
        <v>90</v>
      </c>
      <c r="AB122">
        <v>90</v>
      </c>
      <c r="AC122">
        <v>90</v>
      </c>
      <c r="AE122">
        <v>90</v>
      </c>
      <c r="AF122">
        <v>90</v>
      </c>
      <c r="AG122">
        <v>90</v>
      </c>
    </row>
    <row r="123" spans="1:33">
      <c r="A123" t="s">
        <v>121</v>
      </c>
      <c r="B123">
        <v>105</v>
      </c>
      <c r="E123">
        <v>105</v>
      </c>
      <c r="F123">
        <v>105</v>
      </c>
      <c r="G123">
        <v>105</v>
      </c>
      <c r="H123">
        <v>105</v>
      </c>
      <c r="J123">
        <v>105</v>
      </c>
      <c r="M123">
        <v>105</v>
      </c>
      <c r="P123">
        <v>105</v>
      </c>
      <c r="T123">
        <v>105</v>
      </c>
      <c r="W123">
        <v>105</v>
      </c>
      <c r="Y123">
        <v>105</v>
      </c>
      <c r="AA123">
        <v>105</v>
      </c>
      <c r="AE123">
        <v>105</v>
      </c>
      <c r="AF123">
        <v>105</v>
      </c>
      <c r="AG123">
        <v>105</v>
      </c>
    </row>
    <row r="124" spans="1:33">
      <c r="A124" t="s">
        <v>122</v>
      </c>
      <c r="B124">
        <v>101</v>
      </c>
      <c r="E124">
        <v>101</v>
      </c>
      <c r="F124">
        <v>101</v>
      </c>
      <c r="G124">
        <v>101</v>
      </c>
      <c r="J124">
        <v>101</v>
      </c>
      <c r="P124">
        <v>101</v>
      </c>
      <c r="T124">
        <v>101</v>
      </c>
      <c r="W124">
        <v>101</v>
      </c>
      <c r="Y124">
        <v>101</v>
      </c>
      <c r="AA124">
        <v>101</v>
      </c>
      <c r="AE124">
        <v>101</v>
      </c>
      <c r="AF124">
        <v>101</v>
      </c>
      <c r="AG124">
        <v>101</v>
      </c>
    </row>
    <row r="125" spans="1:33">
      <c r="A125" t="s">
        <v>123</v>
      </c>
      <c r="B125">
        <v>109</v>
      </c>
      <c r="E125">
        <v>109</v>
      </c>
      <c r="F125">
        <v>109</v>
      </c>
      <c r="G125">
        <v>109</v>
      </c>
      <c r="J125">
        <v>109</v>
      </c>
      <c r="P125">
        <v>109</v>
      </c>
      <c r="T125">
        <v>109</v>
      </c>
      <c r="W125">
        <v>109</v>
      </c>
      <c r="Y125">
        <v>109</v>
      </c>
      <c r="AA125">
        <v>109</v>
      </c>
      <c r="AE125">
        <v>109</v>
      </c>
      <c r="AF125">
        <v>109</v>
      </c>
      <c r="AG125">
        <v>109</v>
      </c>
    </row>
    <row r="126" spans="1:33">
      <c r="A126" t="s">
        <v>124</v>
      </c>
      <c r="B126">
        <v>100</v>
      </c>
      <c r="E126">
        <v>100</v>
      </c>
      <c r="F126">
        <v>100</v>
      </c>
      <c r="G126">
        <v>100</v>
      </c>
      <c r="J126">
        <v>100</v>
      </c>
      <c r="P126">
        <v>100</v>
      </c>
      <c r="T126">
        <v>100</v>
      </c>
      <c r="W126">
        <v>100</v>
      </c>
      <c r="Y126">
        <v>100</v>
      </c>
      <c r="AA126">
        <v>100</v>
      </c>
      <c r="AE126">
        <v>100</v>
      </c>
      <c r="AF126">
        <v>100</v>
      </c>
      <c r="AG126">
        <v>100</v>
      </c>
    </row>
    <row r="127" spans="1:33">
      <c r="A127" t="s">
        <v>125</v>
      </c>
      <c r="B127">
        <v>93</v>
      </c>
      <c r="E127">
        <v>93</v>
      </c>
      <c r="F127">
        <v>93</v>
      </c>
      <c r="G127">
        <v>93</v>
      </c>
      <c r="H127">
        <v>93</v>
      </c>
      <c r="J127">
        <v>93</v>
      </c>
      <c r="M127">
        <v>93</v>
      </c>
      <c r="P127">
        <v>93</v>
      </c>
      <c r="T127">
        <v>93</v>
      </c>
      <c r="W127">
        <v>93</v>
      </c>
      <c r="Y127">
        <v>93</v>
      </c>
      <c r="AA127">
        <v>93</v>
      </c>
      <c r="AE127">
        <v>93</v>
      </c>
      <c r="AF127">
        <v>93</v>
      </c>
      <c r="AG127">
        <v>93</v>
      </c>
    </row>
    <row r="128" spans="1:33">
      <c r="A128" t="s">
        <v>126</v>
      </c>
      <c r="B128">
        <v>150</v>
      </c>
      <c r="E128">
        <v>150</v>
      </c>
      <c r="F128">
        <v>150</v>
      </c>
      <c r="G128">
        <v>150</v>
      </c>
      <c r="H128">
        <v>150</v>
      </c>
      <c r="J128">
        <v>150</v>
      </c>
      <c r="M128">
        <v>150</v>
      </c>
      <c r="P128">
        <v>150</v>
      </c>
      <c r="T128">
        <v>150</v>
      </c>
      <c r="W128">
        <v>150</v>
      </c>
      <c r="Y128">
        <v>150</v>
      </c>
      <c r="AA128">
        <v>150</v>
      </c>
      <c r="AE128">
        <v>150</v>
      </c>
      <c r="AF128">
        <v>150</v>
      </c>
      <c r="AG128">
        <v>150</v>
      </c>
    </row>
    <row r="129" spans="1:33">
      <c r="A129" t="s">
        <v>127</v>
      </c>
      <c r="B129">
        <v>206</v>
      </c>
      <c r="E129">
        <v>206</v>
      </c>
      <c r="F129">
        <v>206</v>
      </c>
      <c r="G129">
        <v>206</v>
      </c>
      <c r="H129">
        <v>206</v>
      </c>
      <c r="J129">
        <v>206</v>
      </c>
      <c r="M129">
        <v>206</v>
      </c>
      <c r="P129">
        <v>206</v>
      </c>
      <c r="T129">
        <v>206</v>
      </c>
      <c r="W129">
        <v>206</v>
      </c>
      <c r="Y129">
        <v>206</v>
      </c>
      <c r="AA129">
        <v>206</v>
      </c>
      <c r="AE129">
        <v>206</v>
      </c>
      <c r="AF129">
        <v>206</v>
      </c>
      <c r="AG129">
        <v>206</v>
      </c>
    </row>
    <row r="130" spans="1:33">
      <c r="A130" t="s">
        <v>128</v>
      </c>
      <c r="B130">
        <v>303</v>
      </c>
      <c r="C130">
        <v>303</v>
      </c>
      <c r="D130">
        <v>303</v>
      </c>
      <c r="E130">
        <v>303</v>
      </c>
      <c r="F130">
        <v>303</v>
      </c>
      <c r="G130">
        <v>303</v>
      </c>
      <c r="H130">
        <v>303</v>
      </c>
      <c r="I130">
        <v>303</v>
      </c>
      <c r="J130">
        <v>303</v>
      </c>
      <c r="L130">
        <v>303</v>
      </c>
      <c r="M130">
        <v>303</v>
      </c>
      <c r="O130">
        <v>303</v>
      </c>
      <c r="P130">
        <v>303</v>
      </c>
      <c r="T130">
        <v>303</v>
      </c>
      <c r="W130">
        <v>303</v>
      </c>
      <c r="Y130">
        <v>303</v>
      </c>
      <c r="AA130">
        <v>303</v>
      </c>
      <c r="AB130">
        <v>303</v>
      </c>
      <c r="AC130">
        <v>303</v>
      </c>
      <c r="AE130">
        <v>303</v>
      </c>
      <c r="AF130">
        <v>303</v>
      </c>
      <c r="AG130">
        <v>303</v>
      </c>
    </row>
    <row r="131" spans="1:33">
      <c r="A131" t="s">
        <v>129</v>
      </c>
      <c r="B131">
        <v>125</v>
      </c>
      <c r="E131">
        <v>125</v>
      </c>
      <c r="F131">
        <v>125</v>
      </c>
      <c r="G131">
        <v>125</v>
      </c>
      <c r="J131">
        <v>125</v>
      </c>
      <c r="P131">
        <v>125</v>
      </c>
      <c r="T131">
        <v>149</v>
      </c>
      <c r="W131">
        <v>125</v>
      </c>
      <c r="Y131">
        <v>125</v>
      </c>
      <c r="AA131">
        <v>125</v>
      </c>
      <c r="AE131">
        <v>125</v>
      </c>
      <c r="AF131">
        <v>125</v>
      </c>
      <c r="AG131">
        <v>125</v>
      </c>
    </row>
    <row r="132" spans="1:33">
      <c r="A132" t="s">
        <v>130</v>
      </c>
      <c r="B132">
        <v>157</v>
      </c>
      <c r="E132">
        <v>157</v>
      </c>
      <c r="F132">
        <v>157</v>
      </c>
      <c r="G132">
        <v>153</v>
      </c>
      <c r="J132">
        <v>153</v>
      </c>
      <c r="P132">
        <v>153</v>
      </c>
      <c r="T132">
        <v>111</v>
      </c>
      <c r="W132">
        <v>157</v>
      </c>
      <c r="Y132">
        <v>153</v>
      </c>
      <c r="AA132">
        <v>153</v>
      </c>
      <c r="AE132">
        <v>157</v>
      </c>
      <c r="AF132">
        <v>157</v>
      </c>
      <c r="AG132">
        <v>157</v>
      </c>
    </row>
    <row r="133" spans="1:33">
      <c r="A133" t="s">
        <v>131</v>
      </c>
      <c r="B133">
        <v>350</v>
      </c>
      <c r="C133">
        <v>350</v>
      </c>
      <c r="D133">
        <v>350</v>
      </c>
      <c r="E133">
        <v>350</v>
      </c>
      <c r="F133">
        <v>350</v>
      </c>
      <c r="G133">
        <v>350</v>
      </c>
      <c r="H133">
        <v>350</v>
      </c>
      <c r="I133">
        <v>350</v>
      </c>
      <c r="J133">
        <v>350</v>
      </c>
      <c r="K133">
        <v>350</v>
      </c>
      <c r="L133">
        <v>350</v>
      </c>
      <c r="M133">
        <v>350</v>
      </c>
      <c r="N133">
        <v>350</v>
      </c>
      <c r="O133">
        <v>350</v>
      </c>
      <c r="P133">
        <v>350</v>
      </c>
      <c r="Q133">
        <v>350</v>
      </c>
      <c r="R133">
        <v>350</v>
      </c>
      <c r="S133">
        <v>350</v>
      </c>
      <c r="T133">
        <v>350</v>
      </c>
      <c r="U133">
        <v>350</v>
      </c>
      <c r="V133">
        <v>350</v>
      </c>
      <c r="W133">
        <v>350</v>
      </c>
      <c r="X133">
        <v>350</v>
      </c>
      <c r="Y133">
        <v>350</v>
      </c>
      <c r="Z133">
        <v>350</v>
      </c>
      <c r="AA133">
        <v>350</v>
      </c>
      <c r="AB133">
        <v>350</v>
      </c>
      <c r="AC133">
        <v>350</v>
      </c>
      <c r="AD133">
        <v>350</v>
      </c>
      <c r="AE133">
        <v>350</v>
      </c>
      <c r="AF133">
        <v>350</v>
      </c>
      <c r="AG133">
        <v>350</v>
      </c>
    </row>
    <row r="134" spans="1:33">
      <c r="A134" t="s">
        <v>132</v>
      </c>
      <c r="B134">
        <v>178</v>
      </c>
      <c r="E134">
        <v>178</v>
      </c>
      <c r="F134">
        <v>178</v>
      </c>
      <c r="G134">
        <v>178</v>
      </c>
      <c r="J134">
        <v>178</v>
      </c>
      <c r="P134">
        <v>178</v>
      </c>
      <c r="T134">
        <v>178</v>
      </c>
      <c r="W134">
        <v>178</v>
      </c>
      <c r="Y134">
        <v>178</v>
      </c>
      <c r="AA134">
        <v>178</v>
      </c>
      <c r="AB134">
        <v>178</v>
      </c>
      <c r="AC134">
        <v>178</v>
      </c>
      <c r="AE134">
        <v>178</v>
      </c>
      <c r="AF134">
        <v>178</v>
      </c>
      <c r="AG134">
        <v>178</v>
      </c>
    </row>
    <row r="135" spans="1:33">
      <c r="A135" t="s">
        <v>133</v>
      </c>
      <c r="B135">
        <v>26</v>
      </c>
      <c r="E135">
        <v>26</v>
      </c>
      <c r="F135">
        <v>26</v>
      </c>
      <c r="G135">
        <v>26</v>
      </c>
      <c r="H135">
        <v>26</v>
      </c>
      <c r="J135">
        <v>26</v>
      </c>
      <c r="M135">
        <v>26</v>
      </c>
      <c r="P135">
        <v>26</v>
      </c>
      <c r="T135">
        <v>26</v>
      </c>
      <c r="W135">
        <v>26</v>
      </c>
      <c r="Y135">
        <v>26</v>
      </c>
      <c r="AA135">
        <v>26</v>
      </c>
      <c r="AE135">
        <v>26</v>
      </c>
      <c r="AF135">
        <v>26</v>
      </c>
      <c r="AG135">
        <v>26</v>
      </c>
    </row>
    <row r="136" spans="1:33">
      <c r="A136" t="s">
        <v>134</v>
      </c>
      <c r="B136">
        <v>103</v>
      </c>
      <c r="E136">
        <v>103</v>
      </c>
      <c r="F136">
        <v>103</v>
      </c>
      <c r="G136">
        <v>103</v>
      </c>
      <c r="J136">
        <v>103</v>
      </c>
      <c r="P136">
        <v>103</v>
      </c>
      <c r="T136">
        <v>125</v>
      </c>
      <c r="W136">
        <v>103</v>
      </c>
      <c r="Y136">
        <v>103</v>
      </c>
      <c r="AA136">
        <v>103</v>
      </c>
      <c r="AE136">
        <v>103</v>
      </c>
      <c r="AF136">
        <v>103</v>
      </c>
      <c r="AG136">
        <v>103</v>
      </c>
    </row>
    <row r="137" spans="1:33">
      <c r="A137" t="s">
        <v>135</v>
      </c>
      <c r="B137">
        <v>452</v>
      </c>
      <c r="C137">
        <v>452</v>
      </c>
      <c r="D137">
        <v>452</v>
      </c>
      <c r="E137">
        <v>452</v>
      </c>
      <c r="F137">
        <v>452</v>
      </c>
      <c r="G137">
        <v>452</v>
      </c>
      <c r="H137">
        <v>452</v>
      </c>
      <c r="I137">
        <v>452</v>
      </c>
      <c r="J137">
        <v>452</v>
      </c>
      <c r="L137">
        <v>452</v>
      </c>
      <c r="M137">
        <v>452</v>
      </c>
      <c r="O137">
        <v>452</v>
      </c>
      <c r="P137">
        <v>452</v>
      </c>
      <c r="T137">
        <v>452</v>
      </c>
      <c r="W137">
        <v>452</v>
      </c>
      <c r="Y137">
        <v>452</v>
      </c>
      <c r="AA137">
        <v>452</v>
      </c>
      <c r="AB137">
        <v>452</v>
      </c>
      <c r="AC137">
        <v>452</v>
      </c>
      <c r="AD137">
        <v>452</v>
      </c>
      <c r="AE137">
        <v>452</v>
      </c>
      <c r="AF137">
        <v>452</v>
      </c>
      <c r="AG137">
        <v>452</v>
      </c>
    </row>
    <row r="138" spans="1:33">
      <c r="A138" t="s">
        <v>136</v>
      </c>
      <c r="B138">
        <v>526</v>
      </c>
      <c r="C138">
        <v>526</v>
      </c>
      <c r="D138">
        <v>526</v>
      </c>
      <c r="E138">
        <v>526</v>
      </c>
      <c r="F138">
        <v>526</v>
      </c>
      <c r="G138">
        <v>526</v>
      </c>
      <c r="H138">
        <v>526</v>
      </c>
      <c r="I138">
        <v>526</v>
      </c>
      <c r="J138">
        <v>526</v>
      </c>
      <c r="L138">
        <v>526</v>
      </c>
      <c r="M138">
        <v>526</v>
      </c>
      <c r="O138">
        <v>526</v>
      </c>
      <c r="P138">
        <v>526</v>
      </c>
      <c r="T138">
        <v>526</v>
      </c>
      <c r="W138">
        <v>526</v>
      </c>
      <c r="Y138">
        <v>526</v>
      </c>
      <c r="AA138">
        <v>526</v>
      </c>
      <c r="AB138">
        <v>526</v>
      </c>
      <c r="AC138">
        <v>526</v>
      </c>
      <c r="AD138">
        <v>526</v>
      </c>
      <c r="AE138">
        <v>526</v>
      </c>
      <c r="AF138">
        <v>526</v>
      </c>
      <c r="AG138">
        <v>526</v>
      </c>
    </row>
    <row r="139" spans="1:33">
      <c r="A139" t="s">
        <v>137</v>
      </c>
      <c r="B139">
        <v>140</v>
      </c>
      <c r="E139">
        <v>140</v>
      </c>
      <c r="F139">
        <v>140</v>
      </c>
      <c r="G139">
        <v>140</v>
      </c>
      <c r="H139">
        <v>140</v>
      </c>
      <c r="J139">
        <v>140</v>
      </c>
      <c r="M139">
        <v>140</v>
      </c>
      <c r="P139">
        <v>140</v>
      </c>
      <c r="T139">
        <v>140</v>
      </c>
      <c r="W139">
        <v>140</v>
      </c>
      <c r="Y139">
        <v>140</v>
      </c>
      <c r="AA139">
        <v>140</v>
      </c>
      <c r="AE139">
        <v>140</v>
      </c>
      <c r="AF139">
        <v>140</v>
      </c>
      <c r="AG139">
        <v>140</v>
      </c>
    </row>
    <row r="140" spans="1:33">
      <c r="A140" t="s">
        <v>138</v>
      </c>
      <c r="B140">
        <v>100</v>
      </c>
      <c r="E140">
        <v>100</v>
      </c>
      <c r="F140">
        <v>100</v>
      </c>
      <c r="G140">
        <v>100</v>
      </c>
      <c r="H140">
        <v>100</v>
      </c>
      <c r="J140">
        <v>100</v>
      </c>
      <c r="M140">
        <v>100</v>
      </c>
      <c r="P140">
        <v>100</v>
      </c>
      <c r="T140">
        <v>100</v>
      </c>
      <c r="W140">
        <v>100</v>
      </c>
      <c r="Y140">
        <v>100</v>
      </c>
      <c r="AA140">
        <v>100</v>
      </c>
      <c r="AE140">
        <v>100</v>
      </c>
      <c r="AF140">
        <v>100</v>
      </c>
      <c r="AG140">
        <v>100</v>
      </c>
    </row>
    <row r="141" spans="1:33">
      <c r="A141" t="s">
        <v>139</v>
      </c>
      <c r="B141">
        <v>110</v>
      </c>
      <c r="E141">
        <v>110</v>
      </c>
      <c r="F141">
        <v>110</v>
      </c>
      <c r="G141">
        <v>110</v>
      </c>
      <c r="H141">
        <v>110</v>
      </c>
      <c r="J141">
        <v>110</v>
      </c>
      <c r="M141">
        <v>110</v>
      </c>
      <c r="P141">
        <v>110</v>
      </c>
      <c r="T141">
        <v>110</v>
      </c>
      <c r="W141">
        <v>110</v>
      </c>
      <c r="Y141">
        <v>110</v>
      </c>
      <c r="AA141">
        <v>110</v>
      </c>
      <c r="AE141">
        <v>110</v>
      </c>
      <c r="AF141">
        <v>110</v>
      </c>
      <c r="AG141">
        <v>110</v>
      </c>
    </row>
    <row r="142" spans="1:33">
      <c r="A142" t="s">
        <v>140</v>
      </c>
      <c r="B142">
        <v>195</v>
      </c>
      <c r="E142">
        <v>195</v>
      </c>
      <c r="F142">
        <v>195</v>
      </c>
      <c r="G142">
        <v>195</v>
      </c>
      <c r="H142">
        <v>195</v>
      </c>
      <c r="J142">
        <v>195</v>
      </c>
      <c r="M142">
        <v>195</v>
      </c>
      <c r="P142">
        <v>195</v>
      </c>
      <c r="T142">
        <v>195</v>
      </c>
      <c r="W142">
        <v>195</v>
      </c>
      <c r="Y142">
        <v>195</v>
      </c>
      <c r="AA142">
        <v>195</v>
      </c>
      <c r="AE142">
        <v>195</v>
      </c>
      <c r="AF142">
        <v>195</v>
      </c>
      <c r="AG142">
        <v>195</v>
      </c>
    </row>
    <row r="143" spans="1:33">
      <c r="A143" t="s">
        <v>141</v>
      </c>
      <c r="B143">
        <v>195</v>
      </c>
      <c r="E143">
        <v>195</v>
      </c>
      <c r="F143">
        <v>195</v>
      </c>
      <c r="G143">
        <v>195</v>
      </c>
      <c r="H143">
        <v>195</v>
      </c>
      <c r="J143">
        <v>195</v>
      </c>
      <c r="M143">
        <v>195</v>
      </c>
      <c r="P143">
        <v>195</v>
      </c>
      <c r="T143">
        <v>195</v>
      </c>
      <c r="W143">
        <v>195</v>
      </c>
      <c r="Y143">
        <v>195</v>
      </c>
      <c r="AA143">
        <v>195</v>
      </c>
      <c r="AE143">
        <v>195</v>
      </c>
      <c r="AF143">
        <v>195</v>
      </c>
      <c r="AG143">
        <v>195</v>
      </c>
    </row>
    <row r="144" spans="1:33">
      <c r="A144" t="s">
        <v>142</v>
      </c>
      <c r="B144">
        <v>128</v>
      </c>
      <c r="E144">
        <v>128</v>
      </c>
      <c r="F144">
        <v>128</v>
      </c>
      <c r="G144">
        <v>128</v>
      </c>
      <c r="H144">
        <v>128</v>
      </c>
      <c r="J144">
        <v>128</v>
      </c>
      <c r="M144">
        <v>128</v>
      </c>
      <c r="P144">
        <v>128</v>
      </c>
      <c r="T144">
        <v>128</v>
      </c>
      <c r="W144">
        <v>128</v>
      </c>
      <c r="Y144">
        <v>128</v>
      </c>
      <c r="AA144">
        <v>128</v>
      </c>
      <c r="AE144">
        <v>128</v>
      </c>
      <c r="AF144">
        <v>128</v>
      </c>
      <c r="AG144">
        <v>128</v>
      </c>
    </row>
    <row r="145" spans="1:33">
      <c r="A145" t="s">
        <v>143</v>
      </c>
      <c r="B145">
        <v>301</v>
      </c>
      <c r="E145">
        <v>301</v>
      </c>
      <c r="F145">
        <v>301</v>
      </c>
      <c r="G145">
        <v>301</v>
      </c>
      <c r="H145">
        <v>301</v>
      </c>
      <c r="J145">
        <v>301</v>
      </c>
      <c r="M145">
        <v>301</v>
      </c>
      <c r="P145">
        <v>301</v>
      </c>
      <c r="T145">
        <v>301</v>
      </c>
      <c r="W145">
        <v>301</v>
      </c>
      <c r="Y145">
        <v>301</v>
      </c>
      <c r="AA145">
        <v>301</v>
      </c>
      <c r="AE145">
        <v>301</v>
      </c>
      <c r="AF145">
        <v>301</v>
      </c>
      <c r="AG145">
        <v>301</v>
      </c>
    </row>
    <row r="146" spans="1:33">
      <c r="A146" t="s">
        <v>144</v>
      </c>
      <c r="B146">
        <v>157</v>
      </c>
      <c r="E146">
        <v>157</v>
      </c>
      <c r="F146">
        <v>157</v>
      </c>
      <c r="G146">
        <v>157</v>
      </c>
      <c r="J146">
        <v>157</v>
      </c>
      <c r="M146">
        <v>157</v>
      </c>
      <c r="P146">
        <v>157</v>
      </c>
      <c r="T146">
        <v>157</v>
      </c>
      <c r="W146">
        <v>157</v>
      </c>
      <c r="Y146">
        <v>157</v>
      </c>
      <c r="AA146">
        <v>157</v>
      </c>
      <c r="AE146">
        <v>157</v>
      </c>
      <c r="AF146">
        <v>157</v>
      </c>
      <c r="AG146">
        <v>157</v>
      </c>
    </row>
    <row r="147" spans="1:33">
      <c r="A147" t="s">
        <v>145</v>
      </c>
      <c r="B147">
        <v>180</v>
      </c>
      <c r="E147">
        <v>180</v>
      </c>
      <c r="F147">
        <v>180</v>
      </c>
      <c r="G147">
        <v>180</v>
      </c>
      <c r="H147">
        <v>180</v>
      </c>
      <c r="J147">
        <v>180</v>
      </c>
      <c r="M147">
        <v>180</v>
      </c>
      <c r="P147">
        <v>180</v>
      </c>
      <c r="T147">
        <v>180</v>
      </c>
      <c r="W147">
        <v>180</v>
      </c>
      <c r="Y147">
        <v>180</v>
      </c>
      <c r="AA147">
        <v>180</v>
      </c>
      <c r="AE147">
        <v>180</v>
      </c>
      <c r="AF147">
        <v>180</v>
      </c>
      <c r="AG147">
        <v>180</v>
      </c>
    </row>
    <row r="148" spans="1:33">
      <c r="A148" t="s">
        <v>146</v>
      </c>
      <c r="B148">
        <v>260</v>
      </c>
      <c r="E148">
        <v>260</v>
      </c>
      <c r="F148">
        <v>260</v>
      </c>
      <c r="G148">
        <v>260</v>
      </c>
      <c r="H148">
        <v>260</v>
      </c>
      <c r="J148">
        <v>260</v>
      </c>
      <c r="M148">
        <v>260</v>
      </c>
      <c r="P148">
        <v>260</v>
      </c>
      <c r="T148">
        <v>260</v>
      </c>
      <c r="W148">
        <v>260</v>
      </c>
      <c r="Y148">
        <v>260</v>
      </c>
      <c r="AA148">
        <v>260</v>
      </c>
      <c r="AE148">
        <v>260</v>
      </c>
      <c r="AF148">
        <v>260</v>
      </c>
      <c r="AG148">
        <v>260</v>
      </c>
    </row>
    <row r="149" spans="1:33">
      <c r="A149" t="s">
        <v>147</v>
      </c>
      <c r="B149">
        <v>82</v>
      </c>
      <c r="E149">
        <v>82</v>
      </c>
      <c r="F149">
        <v>82</v>
      </c>
      <c r="G149">
        <v>82</v>
      </c>
      <c r="H149">
        <v>82</v>
      </c>
      <c r="J149">
        <v>82</v>
      </c>
      <c r="M149">
        <v>82</v>
      </c>
      <c r="P149">
        <v>82</v>
      </c>
      <c r="T149">
        <v>82</v>
      </c>
      <c r="W149">
        <v>82</v>
      </c>
      <c r="Y149">
        <v>82</v>
      </c>
      <c r="AA149">
        <v>82</v>
      </c>
      <c r="AE149">
        <v>82</v>
      </c>
      <c r="AF149">
        <v>82</v>
      </c>
      <c r="AG149">
        <v>82</v>
      </c>
    </row>
    <row r="150" spans="1:33">
      <c r="A150" t="s">
        <v>148</v>
      </c>
      <c r="B150">
        <v>211</v>
      </c>
      <c r="E150">
        <v>211</v>
      </c>
      <c r="F150">
        <v>211</v>
      </c>
      <c r="G150">
        <v>211</v>
      </c>
      <c r="H150">
        <v>211</v>
      </c>
      <c r="J150">
        <v>211</v>
      </c>
      <c r="M150">
        <v>211</v>
      </c>
      <c r="P150">
        <v>211</v>
      </c>
      <c r="T150">
        <v>211</v>
      </c>
      <c r="W150">
        <v>211</v>
      </c>
      <c r="Y150">
        <v>211</v>
      </c>
      <c r="AA150">
        <v>211</v>
      </c>
      <c r="AE150">
        <v>211</v>
      </c>
      <c r="AF150">
        <v>211</v>
      </c>
      <c r="AG150">
        <v>211</v>
      </c>
    </row>
    <row r="151" spans="1:33">
      <c r="A151" t="s">
        <v>149</v>
      </c>
      <c r="B151">
        <v>180</v>
      </c>
      <c r="E151">
        <v>180</v>
      </c>
      <c r="F151">
        <v>180</v>
      </c>
      <c r="G151">
        <v>180</v>
      </c>
      <c r="H151">
        <v>180</v>
      </c>
      <c r="J151">
        <v>180</v>
      </c>
      <c r="M151">
        <v>180</v>
      </c>
      <c r="P151">
        <v>180</v>
      </c>
      <c r="T151">
        <v>180</v>
      </c>
      <c r="W151">
        <v>180</v>
      </c>
      <c r="Y151">
        <v>180</v>
      </c>
      <c r="AA151">
        <v>180</v>
      </c>
      <c r="AE151">
        <v>180</v>
      </c>
      <c r="AF151">
        <v>180</v>
      </c>
      <c r="AG151">
        <v>180</v>
      </c>
    </row>
    <row r="152" spans="1:33">
      <c r="A152" t="s">
        <v>150</v>
      </c>
      <c r="B152">
        <v>309</v>
      </c>
      <c r="E152">
        <v>309</v>
      </c>
      <c r="F152">
        <v>309</v>
      </c>
      <c r="G152">
        <v>309</v>
      </c>
      <c r="H152">
        <v>309</v>
      </c>
      <c r="J152">
        <v>309</v>
      </c>
      <c r="M152">
        <v>309</v>
      </c>
      <c r="P152">
        <v>309</v>
      </c>
      <c r="T152">
        <v>309</v>
      </c>
      <c r="W152">
        <v>309</v>
      </c>
      <c r="Y152">
        <v>309</v>
      </c>
      <c r="AA152">
        <v>309</v>
      </c>
      <c r="AE152">
        <v>309</v>
      </c>
      <c r="AF152">
        <v>309</v>
      </c>
      <c r="AG152">
        <v>309</v>
      </c>
    </row>
    <row r="153" spans="1:33">
      <c r="A153" t="s">
        <v>151</v>
      </c>
      <c r="B153">
        <v>313</v>
      </c>
      <c r="E153">
        <v>313</v>
      </c>
      <c r="F153">
        <v>313</v>
      </c>
      <c r="G153">
        <v>313</v>
      </c>
      <c r="H153">
        <v>313</v>
      </c>
      <c r="J153">
        <v>313</v>
      </c>
      <c r="M153">
        <v>313</v>
      </c>
      <c r="P153">
        <v>313</v>
      </c>
      <c r="T153">
        <v>313</v>
      </c>
      <c r="W153">
        <v>313</v>
      </c>
      <c r="Y153">
        <v>313</v>
      </c>
      <c r="AA153">
        <v>313</v>
      </c>
      <c r="AE153">
        <v>313</v>
      </c>
      <c r="AF153">
        <v>313</v>
      </c>
      <c r="AG153">
        <v>313</v>
      </c>
    </row>
    <row r="154" spans="1:33">
      <c r="A154" t="s">
        <v>152</v>
      </c>
      <c r="B154">
        <v>262</v>
      </c>
      <c r="E154">
        <v>262</v>
      </c>
      <c r="F154">
        <v>262</v>
      </c>
      <c r="G154">
        <v>262</v>
      </c>
      <c r="H154">
        <v>262</v>
      </c>
      <c r="J154">
        <v>262</v>
      </c>
      <c r="M154">
        <v>262</v>
      </c>
      <c r="P154">
        <v>262</v>
      </c>
      <c r="T154">
        <v>262</v>
      </c>
      <c r="W154">
        <v>262</v>
      </c>
      <c r="Y154">
        <v>262</v>
      </c>
      <c r="AA154">
        <v>262</v>
      </c>
      <c r="AE154">
        <v>262</v>
      </c>
      <c r="AF154">
        <v>262</v>
      </c>
      <c r="AG154">
        <v>262</v>
      </c>
    </row>
    <row r="155" spans="1:33">
      <c r="A155" t="s">
        <v>153</v>
      </c>
      <c r="B155">
        <v>242</v>
      </c>
      <c r="E155">
        <v>242</v>
      </c>
      <c r="F155">
        <v>242</v>
      </c>
      <c r="G155">
        <v>242</v>
      </c>
      <c r="H155">
        <v>242</v>
      </c>
      <c r="J155">
        <v>242</v>
      </c>
      <c r="M155">
        <v>242</v>
      </c>
      <c r="P155">
        <v>242</v>
      </c>
      <c r="T155">
        <v>242</v>
      </c>
      <c r="W155">
        <v>242</v>
      </c>
      <c r="Y155">
        <v>242</v>
      </c>
      <c r="AA155">
        <v>242</v>
      </c>
      <c r="AE155">
        <v>242</v>
      </c>
      <c r="AF155">
        <v>242</v>
      </c>
      <c r="AG155">
        <v>242</v>
      </c>
    </row>
    <row r="156" spans="1:33">
      <c r="A156" t="s">
        <v>154</v>
      </c>
      <c r="B156">
        <v>127</v>
      </c>
      <c r="E156">
        <v>137</v>
      </c>
      <c r="F156">
        <v>128</v>
      </c>
      <c r="G156">
        <v>123</v>
      </c>
      <c r="J156">
        <v>134</v>
      </c>
      <c r="P156">
        <v>137</v>
      </c>
      <c r="T156">
        <v>137</v>
      </c>
      <c r="W156">
        <v>135</v>
      </c>
      <c r="Y156">
        <v>135</v>
      </c>
      <c r="AA156">
        <v>133</v>
      </c>
      <c r="AB156">
        <v>123</v>
      </c>
      <c r="AC156">
        <v>126</v>
      </c>
      <c r="AE156">
        <v>137</v>
      </c>
      <c r="AF156">
        <v>130</v>
      </c>
      <c r="AG156">
        <v>138</v>
      </c>
    </row>
    <row r="157" spans="1:33">
      <c r="A157" t="s">
        <v>155</v>
      </c>
      <c r="B157">
        <v>142</v>
      </c>
      <c r="E157">
        <v>142</v>
      </c>
      <c r="F157">
        <v>142</v>
      </c>
      <c r="G157">
        <v>142</v>
      </c>
      <c r="H157">
        <v>142</v>
      </c>
      <c r="J157">
        <v>142</v>
      </c>
      <c r="M157">
        <v>139</v>
      </c>
      <c r="P157">
        <v>142</v>
      </c>
      <c r="T157">
        <v>142</v>
      </c>
      <c r="W157">
        <v>142</v>
      </c>
      <c r="Y157">
        <v>142</v>
      </c>
      <c r="AA157">
        <v>144</v>
      </c>
      <c r="AB157">
        <v>137</v>
      </c>
      <c r="AC157">
        <v>135</v>
      </c>
      <c r="AE157">
        <v>142</v>
      </c>
      <c r="AF157">
        <v>142</v>
      </c>
      <c r="AG157">
        <v>142</v>
      </c>
    </row>
    <row r="158" spans="1:33">
      <c r="A158" t="s">
        <v>156</v>
      </c>
      <c r="B158">
        <v>226</v>
      </c>
      <c r="E158">
        <v>226</v>
      </c>
      <c r="F158">
        <v>226</v>
      </c>
      <c r="G158">
        <v>226</v>
      </c>
      <c r="H158">
        <v>226</v>
      </c>
      <c r="J158">
        <v>226</v>
      </c>
      <c r="M158">
        <v>226</v>
      </c>
      <c r="P158">
        <v>226</v>
      </c>
      <c r="T158">
        <v>226</v>
      </c>
      <c r="W158">
        <v>226</v>
      </c>
      <c r="Y158">
        <v>226</v>
      </c>
      <c r="AA158">
        <v>226</v>
      </c>
      <c r="AE158">
        <v>226</v>
      </c>
      <c r="AF158">
        <v>226</v>
      </c>
      <c r="AG158">
        <v>226</v>
      </c>
    </row>
    <row r="159" spans="1:33">
      <c r="A159" t="s">
        <v>157</v>
      </c>
      <c r="B159">
        <v>51</v>
      </c>
      <c r="E159">
        <v>51</v>
      </c>
      <c r="F159">
        <v>51</v>
      </c>
      <c r="G159">
        <v>51</v>
      </c>
      <c r="H159">
        <v>51</v>
      </c>
      <c r="J159">
        <v>51</v>
      </c>
      <c r="M159">
        <v>51</v>
      </c>
      <c r="P159">
        <v>51</v>
      </c>
      <c r="T159">
        <v>51</v>
      </c>
      <c r="W159">
        <v>51</v>
      </c>
      <c r="Y159">
        <v>51</v>
      </c>
      <c r="AA159">
        <v>51</v>
      </c>
      <c r="AE159">
        <v>51</v>
      </c>
      <c r="AF159">
        <v>51</v>
      </c>
      <c r="AG159">
        <v>51</v>
      </c>
    </row>
    <row r="160" spans="1:33">
      <c r="A160" t="s">
        <v>158</v>
      </c>
      <c r="B160">
        <v>198</v>
      </c>
      <c r="E160">
        <v>198</v>
      </c>
      <c r="F160">
        <v>198</v>
      </c>
      <c r="G160">
        <v>198</v>
      </c>
      <c r="J160">
        <v>198</v>
      </c>
      <c r="P160">
        <v>198</v>
      </c>
      <c r="T160">
        <v>198</v>
      </c>
      <c r="W160">
        <v>198</v>
      </c>
      <c r="Y160">
        <v>198</v>
      </c>
      <c r="AA160">
        <v>198</v>
      </c>
      <c r="AE160">
        <v>198</v>
      </c>
      <c r="AF160">
        <v>198</v>
      </c>
      <c r="AG160">
        <v>198</v>
      </c>
    </row>
    <row r="161" spans="1:33">
      <c r="A161" t="s">
        <v>159</v>
      </c>
      <c r="B161">
        <v>117</v>
      </c>
      <c r="E161">
        <v>117</v>
      </c>
      <c r="F161">
        <v>117</v>
      </c>
      <c r="G161">
        <v>117</v>
      </c>
      <c r="H161">
        <v>117</v>
      </c>
      <c r="J161">
        <v>117</v>
      </c>
      <c r="M161">
        <v>117</v>
      </c>
      <c r="P161">
        <v>117</v>
      </c>
      <c r="T161">
        <v>117</v>
      </c>
      <c r="W161">
        <v>117</v>
      </c>
      <c r="Y161">
        <v>117</v>
      </c>
      <c r="AA161">
        <v>117</v>
      </c>
      <c r="AE161">
        <v>117</v>
      </c>
      <c r="AF161">
        <v>117</v>
      </c>
      <c r="AG161">
        <v>117</v>
      </c>
    </row>
    <row r="162" spans="1:33">
      <c r="A162" t="s">
        <v>160</v>
      </c>
      <c r="B162">
        <v>65</v>
      </c>
      <c r="E162">
        <v>65</v>
      </c>
      <c r="F162">
        <v>65</v>
      </c>
      <c r="G162">
        <v>65</v>
      </c>
      <c r="H162">
        <v>65</v>
      </c>
      <c r="J162">
        <v>65</v>
      </c>
      <c r="M162">
        <v>65</v>
      </c>
      <c r="P162">
        <v>65</v>
      </c>
      <c r="T162">
        <v>65</v>
      </c>
      <c r="W162">
        <v>65</v>
      </c>
      <c r="Y162">
        <v>65</v>
      </c>
      <c r="AA162">
        <v>65</v>
      </c>
      <c r="AE162">
        <v>65</v>
      </c>
      <c r="AF162">
        <v>65</v>
      </c>
      <c r="AG162">
        <v>65</v>
      </c>
    </row>
    <row r="163" spans="1:33">
      <c r="A163" t="s">
        <v>161</v>
      </c>
      <c r="B163">
        <v>239</v>
      </c>
      <c r="E163">
        <v>239</v>
      </c>
      <c r="F163">
        <v>239</v>
      </c>
      <c r="G163">
        <v>239</v>
      </c>
      <c r="H163">
        <v>239</v>
      </c>
      <c r="J163">
        <v>239</v>
      </c>
      <c r="M163">
        <v>239</v>
      </c>
      <c r="P163">
        <v>239</v>
      </c>
      <c r="T163">
        <v>239</v>
      </c>
      <c r="W163">
        <v>239</v>
      </c>
      <c r="Y163">
        <v>239</v>
      </c>
      <c r="AA163">
        <v>239</v>
      </c>
      <c r="AE163">
        <v>239</v>
      </c>
      <c r="AF163">
        <v>239</v>
      </c>
      <c r="AG163">
        <v>239</v>
      </c>
    </row>
    <row r="164" spans="1:33">
      <c r="A164" t="s">
        <v>162</v>
      </c>
      <c r="B164">
        <v>45</v>
      </c>
      <c r="E164">
        <v>45</v>
      </c>
      <c r="F164">
        <v>45</v>
      </c>
      <c r="G164">
        <v>45</v>
      </c>
      <c r="H164">
        <v>45</v>
      </c>
      <c r="J164">
        <v>45</v>
      </c>
      <c r="M164">
        <v>45</v>
      </c>
      <c r="P164">
        <v>45</v>
      </c>
      <c r="T164">
        <v>45</v>
      </c>
      <c r="W164">
        <v>45</v>
      </c>
      <c r="Y164">
        <v>45</v>
      </c>
      <c r="AA164">
        <v>45</v>
      </c>
      <c r="AE164">
        <v>45</v>
      </c>
      <c r="AF164">
        <v>45</v>
      </c>
      <c r="AG164">
        <v>45</v>
      </c>
    </row>
    <row r="165" spans="1:33">
      <c r="A165" t="s">
        <v>163</v>
      </c>
      <c r="B165">
        <v>84</v>
      </c>
      <c r="E165">
        <v>84</v>
      </c>
      <c r="F165">
        <v>84</v>
      </c>
      <c r="G165">
        <v>84</v>
      </c>
      <c r="H165">
        <v>84</v>
      </c>
      <c r="J165">
        <v>84</v>
      </c>
      <c r="M165">
        <v>84</v>
      </c>
      <c r="P165">
        <v>84</v>
      </c>
      <c r="T165">
        <v>84</v>
      </c>
      <c r="W165">
        <v>84</v>
      </c>
      <c r="Y165">
        <v>84</v>
      </c>
      <c r="AA165">
        <v>84</v>
      </c>
      <c r="AE165">
        <v>84</v>
      </c>
      <c r="AF165">
        <v>84</v>
      </c>
      <c r="AG165">
        <v>84</v>
      </c>
    </row>
    <row r="166" spans="1:33">
      <c r="A166" t="s">
        <v>164</v>
      </c>
      <c r="B166">
        <v>204</v>
      </c>
      <c r="E166">
        <v>204</v>
      </c>
      <c r="F166">
        <v>204</v>
      </c>
      <c r="G166">
        <v>204</v>
      </c>
      <c r="H166">
        <v>204</v>
      </c>
      <c r="J166">
        <v>204</v>
      </c>
      <c r="M166">
        <v>204</v>
      </c>
      <c r="P166">
        <v>204</v>
      </c>
      <c r="T166">
        <v>204</v>
      </c>
      <c r="W166">
        <v>204</v>
      </c>
      <c r="Y166">
        <v>204</v>
      </c>
      <c r="AA166">
        <v>204</v>
      </c>
      <c r="AE166">
        <v>204</v>
      </c>
      <c r="AF166">
        <v>204</v>
      </c>
      <c r="AG166">
        <v>204</v>
      </c>
    </row>
    <row r="167" spans="1:33">
      <c r="A167" t="s">
        <v>165</v>
      </c>
      <c r="B167">
        <v>123</v>
      </c>
      <c r="E167">
        <v>123</v>
      </c>
      <c r="F167">
        <v>123</v>
      </c>
      <c r="G167">
        <v>123</v>
      </c>
      <c r="H167">
        <v>123</v>
      </c>
      <c r="J167">
        <v>123</v>
      </c>
      <c r="M167">
        <v>123</v>
      </c>
      <c r="P167">
        <v>123</v>
      </c>
      <c r="T167">
        <v>123</v>
      </c>
      <c r="W167">
        <v>123</v>
      </c>
      <c r="Y167">
        <v>123</v>
      </c>
      <c r="AA167">
        <v>123</v>
      </c>
      <c r="AE167">
        <v>123</v>
      </c>
      <c r="AF167">
        <v>123</v>
      </c>
      <c r="AG167">
        <v>123</v>
      </c>
    </row>
    <row r="168" spans="1:33">
      <c r="A168" t="s">
        <v>166</v>
      </c>
      <c r="B168">
        <v>58</v>
      </c>
      <c r="E168">
        <v>58</v>
      </c>
      <c r="F168">
        <v>58</v>
      </c>
      <c r="G168">
        <v>58</v>
      </c>
      <c r="J168">
        <v>58</v>
      </c>
      <c r="P168">
        <v>58</v>
      </c>
      <c r="T168">
        <v>58</v>
      </c>
      <c r="W168">
        <v>58</v>
      </c>
      <c r="Y168">
        <v>58</v>
      </c>
      <c r="AA168">
        <v>58</v>
      </c>
      <c r="AE168">
        <v>58</v>
      </c>
      <c r="AF168">
        <v>58</v>
      </c>
      <c r="AG168">
        <v>58</v>
      </c>
    </row>
    <row r="169" spans="1:33">
      <c r="A169" t="s">
        <v>167</v>
      </c>
      <c r="B169">
        <v>203</v>
      </c>
      <c r="E169">
        <v>203</v>
      </c>
      <c r="F169">
        <v>203</v>
      </c>
      <c r="G169">
        <v>203</v>
      </c>
      <c r="H169">
        <v>203</v>
      </c>
      <c r="J169">
        <v>203</v>
      </c>
      <c r="M169">
        <v>203</v>
      </c>
      <c r="P169">
        <v>203</v>
      </c>
      <c r="T169">
        <v>203</v>
      </c>
      <c r="W169">
        <v>203</v>
      </c>
      <c r="Y169">
        <v>203</v>
      </c>
      <c r="AA169">
        <v>203</v>
      </c>
      <c r="AE169">
        <v>203</v>
      </c>
      <c r="AF169">
        <v>203</v>
      </c>
      <c r="AG169">
        <v>203</v>
      </c>
    </row>
    <row r="170" spans="1:33">
      <c r="A170" t="s">
        <v>168</v>
      </c>
      <c r="B170">
        <v>182</v>
      </c>
      <c r="E170">
        <v>182</v>
      </c>
      <c r="F170">
        <v>185</v>
      </c>
      <c r="G170">
        <v>185</v>
      </c>
      <c r="J170">
        <v>185</v>
      </c>
      <c r="P170">
        <v>182</v>
      </c>
      <c r="T170">
        <v>182</v>
      </c>
      <c r="W170">
        <v>182</v>
      </c>
      <c r="Y170">
        <v>185</v>
      </c>
      <c r="AA170">
        <v>182</v>
      </c>
      <c r="AE170">
        <v>182</v>
      </c>
      <c r="AF170">
        <v>182</v>
      </c>
      <c r="AG170">
        <v>182</v>
      </c>
    </row>
    <row r="171" spans="1:33">
      <c r="A171" t="s">
        <v>169</v>
      </c>
      <c r="B171">
        <v>85</v>
      </c>
      <c r="E171">
        <v>85</v>
      </c>
      <c r="F171">
        <v>85</v>
      </c>
      <c r="G171">
        <v>85</v>
      </c>
      <c r="H171">
        <v>85</v>
      </c>
      <c r="J171">
        <v>85</v>
      </c>
      <c r="M171">
        <v>85</v>
      </c>
      <c r="P171">
        <v>85</v>
      </c>
      <c r="T171">
        <v>85</v>
      </c>
      <c r="W171">
        <v>85</v>
      </c>
      <c r="Y171">
        <v>85</v>
      </c>
      <c r="AA171">
        <v>85</v>
      </c>
      <c r="AE171">
        <v>85</v>
      </c>
      <c r="AF171">
        <v>85</v>
      </c>
      <c r="AG171">
        <v>85</v>
      </c>
    </row>
    <row r="172" spans="1:33">
      <c r="A172" t="s">
        <v>170</v>
      </c>
      <c r="B172">
        <v>57</v>
      </c>
      <c r="E172">
        <v>57</v>
      </c>
      <c r="F172">
        <v>57</v>
      </c>
      <c r="G172">
        <v>57</v>
      </c>
      <c r="H172">
        <v>57</v>
      </c>
      <c r="J172">
        <v>57</v>
      </c>
      <c r="M172">
        <v>57</v>
      </c>
      <c r="P172">
        <v>57</v>
      </c>
      <c r="T172">
        <v>57</v>
      </c>
      <c r="W172">
        <v>57</v>
      </c>
      <c r="Y172">
        <v>57</v>
      </c>
      <c r="AA172">
        <v>57</v>
      </c>
      <c r="AE172">
        <v>57</v>
      </c>
      <c r="AF172">
        <v>57</v>
      </c>
      <c r="AG172">
        <v>57</v>
      </c>
    </row>
    <row r="173" spans="1:33">
      <c r="A173" t="s">
        <v>171</v>
      </c>
      <c r="B173">
        <v>953</v>
      </c>
      <c r="E173">
        <v>953</v>
      </c>
      <c r="F173">
        <v>953</v>
      </c>
      <c r="G173">
        <v>953</v>
      </c>
      <c r="H173">
        <v>953</v>
      </c>
      <c r="J173">
        <v>953</v>
      </c>
      <c r="M173">
        <v>953</v>
      </c>
      <c r="P173">
        <v>953</v>
      </c>
      <c r="T173">
        <v>953</v>
      </c>
      <c r="W173">
        <v>953</v>
      </c>
      <c r="Y173">
        <v>953</v>
      </c>
      <c r="AA173">
        <v>953</v>
      </c>
      <c r="AB173">
        <v>953</v>
      </c>
      <c r="AC173">
        <v>953</v>
      </c>
      <c r="AE173">
        <v>953</v>
      </c>
      <c r="AF173">
        <v>953</v>
      </c>
      <c r="AG173">
        <v>953</v>
      </c>
    </row>
    <row r="174" spans="1:33">
      <c r="A174" t="s">
        <v>172</v>
      </c>
      <c r="B174">
        <v>134</v>
      </c>
      <c r="D174">
        <v>134</v>
      </c>
      <c r="E174">
        <v>134</v>
      </c>
      <c r="F174">
        <v>134</v>
      </c>
      <c r="G174">
        <v>134</v>
      </c>
      <c r="H174">
        <v>134</v>
      </c>
      <c r="I174">
        <v>134</v>
      </c>
      <c r="J174">
        <v>134</v>
      </c>
      <c r="M174">
        <v>134</v>
      </c>
      <c r="P174">
        <v>134</v>
      </c>
      <c r="T174">
        <v>134</v>
      </c>
      <c r="W174">
        <v>134</v>
      </c>
      <c r="Y174">
        <v>134</v>
      </c>
      <c r="AA174">
        <v>134</v>
      </c>
      <c r="AB174">
        <v>134</v>
      </c>
      <c r="AC174">
        <v>134</v>
      </c>
      <c r="AE174">
        <v>134</v>
      </c>
      <c r="AF174">
        <v>134</v>
      </c>
      <c r="AG174">
        <v>134</v>
      </c>
    </row>
    <row r="175" spans="1:33">
      <c r="A175" t="s">
        <v>173</v>
      </c>
      <c r="B175">
        <v>200</v>
      </c>
      <c r="E175">
        <v>200</v>
      </c>
      <c r="F175">
        <v>200</v>
      </c>
      <c r="G175">
        <v>200</v>
      </c>
      <c r="J175">
        <v>200</v>
      </c>
      <c r="P175">
        <v>200</v>
      </c>
      <c r="T175">
        <v>200</v>
      </c>
      <c r="W175">
        <v>200</v>
      </c>
      <c r="Y175">
        <v>200</v>
      </c>
      <c r="AA175">
        <v>200</v>
      </c>
      <c r="AB175">
        <v>200</v>
      </c>
      <c r="AC175">
        <v>200</v>
      </c>
      <c r="AE175">
        <v>200</v>
      </c>
      <c r="AF175">
        <v>200</v>
      </c>
      <c r="AG175">
        <v>200</v>
      </c>
    </row>
    <row r="176" spans="1:33">
      <c r="A176" t="s">
        <v>174</v>
      </c>
      <c r="B176">
        <v>116</v>
      </c>
      <c r="E176">
        <v>116</v>
      </c>
      <c r="F176">
        <v>116</v>
      </c>
      <c r="G176">
        <v>116</v>
      </c>
      <c r="H176">
        <v>116</v>
      </c>
      <c r="J176">
        <v>116</v>
      </c>
      <c r="M176">
        <v>116</v>
      </c>
      <c r="P176">
        <v>116</v>
      </c>
      <c r="T176">
        <v>116</v>
      </c>
      <c r="W176">
        <v>116</v>
      </c>
      <c r="Y176">
        <v>116</v>
      </c>
      <c r="AA176">
        <v>116</v>
      </c>
      <c r="AE176">
        <v>116</v>
      </c>
      <c r="AF176">
        <v>116</v>
      </c>
      <c r="AG176">
        <v>116</v>
      </c>
    </row>
    <row r="177" spans="1:33">
      <c r="A177" t="s">
        <v>175</v>
      </c>
      <c r="B177">
        <v>1006</v>
      </c>
      <c r="E177">
        <v>1006</v>
      </c>
      <c r="F177">
        <v>1006</v>
      </c>
      <c r="G177">
        <v>1006</v>
      </c>
      <c r="H177">
        <v>1006</v>
      </c>
      <c r="J177">
        <v>1006</v>
      </c>
      <c r="M177">
        <v>1006</v>
      </c>
      <c r="P177">
        <v>1006</v>
      </c>
      <c r="T177">
        <v>1006</v>
      </c>
      <c r="W177">
        <v>1006</v>
      </c>
      <c r="Y177">
        <v>1006</v>
      </c>
      <c r="AA177">
        <v>1006</v>
      </c>
      <c r="AE177">
        <v>1006</v>
      </c>
      <c r="AF177">
        <v>1006</v>
      </c>
      <c r="AG177">
        <v>1006</v>
      </c>
    </row>
    <row r="178" spans="1:33">
      <c r="A178" t="s">
        <v>176</v>
      </c>
      <c r="B178">
        <v>17675</v>
      </c>
      <c r="E178">
        <v>17675</v>
      </c>
      <c r="F178">
        <v>17675</v>
      </c>
      <c r="G178">
        <v>17675</v>
      </c>
      <c r="H178">
        <v>17675</v>
      </c>
      <c r="J178">
        <v>17675</v>
      </c>
      <c r="M178">
        <v>17675</v>
      </c>
      <c r="P178">
        <v>17675</v>
      </c>
      <c r="T178">
        <v>17675</v>
      </c>
      <c r="W178">
        <v>17675</v>
      </c>
      <c r="Y178">
        <v>17675</v>
      </c>
      <c r="AA178">
        <v>17675</v>
      </c>
      <c r="AE178">
        <v>17675</v>
      </c>
      <c r="AF178">
        <v>17675</v>
      </c>
      <c r="AG178">
        <v>17675</v>
      </c>
    </row>
    <row r="179" spans="1:33">
      <c r="A179" t="s">
        <v>177</v>
      </c>
      <c r="B179">
        <v>20752</v>
      </c>
      <c r="E179">
        <v>20752</v>
      </c>
      <c r="F179">
        <v>20752</v>
      </c>
      <c r="G179">
        <v>20752</v>
      </c>
      <c r="H179">
        <v>20752</v>
      </c>
      <c r="J179">
        <v>20752</v>
      </c>
      <c r="M179">
        <v>20752</v>
      </c>
      <c r="P179">
        <v>20752</v>
      </c>
      <c r="T179">
        <v>20752</v>
      </c>
      <c r="W179">
        <v>20752</v>
      </c>
      <c r="Y179">
        <v>20752</v>
      </c>
      <c r="AA179">
        <v>20752</v>
      </c>
      <c r="AE179">
        <v>20752</v>
      </c>
      <c r="AF179">
        <v>20752</v>
      </c>
      <c r="AG179">
        <v>20752</v>
      </c>
    </row>
    <row r="180" spans="1:33">
      <c r="A180" t="s">
        <v>178</v>
      </c>
      <c r="B180">
        <v>5499</v>
      </c>
      <c r="E180">
        <v>5499</v>
      </c>
      <c r="F180">
        <v>5499</v>
      </c>
      <c r="G180">
        <v>5499</v>
      </c>
      <c r="H180">
        <v>5499</v>
      </c>
      <c r="J180">
        <v>5499</v>
      </c>
      <c r="M180">
        <v>5499</v>
      </c>
      <c r="P180">
        <v>5499</v>
      </c>
      <c r="T180">
        <v>5499</v>
      </c>
      <c r="W180">
        <v>5499</v>
      </c>
      <c r="Y180">
        <v>5499</v>
      </c>
      <c r="AA180">
        <v>5499</v>
      </c>
      <c r="AE180">
        <v>5499</v>
      </c>
      <c r="AF180">
        <v>5499</v>
      </c>
      <c r="AG180">
        <v>5499</v>
      </c>
    </row>
    <row r="181" spans="1:33">
      <c r="A181" t="s">
        <v>179</v>
      </c>
      <c r="B181">
        <v>129</v>
      </c>
      <c r="E181">
        <v>129</v>
      </c>
      <c r="F181">
        <v>129</v>
      </c>
      <c r="G181">
        <v>129</v>
      </c>
      <c r="H181">
        <v>129</v>
      </c>
      <c r="J181">
        <v>129</v>
      </c>
      <c r="M181">
        <v>129</v>
      </c>
      <c r="P181">
        <v>129</v>
      </c>
      <c r="T181">
        <v>129</v>
      </c>
      <c r="W181">
        <v>129</v>
      </c>
      <c r="Y181">
        <v>129</v>
      </c>
      <c r="AA181">
        <v>129</v>
      </c>
      <c r="AB181">
        <v>129</v>
      </c>
      <c r="AC181">
        <v>129</v>
      </c>
      <c r="AE181">
        <v>129</v>
      </c>
      <c r="AF181">
        <v>129</v>
      </c>
      <c r="AG181">
        <v>129</v>
      </c>
    </row>
    <row r="182" spans="1:33">
      <c r="A182" t="s">
        <v>180</v>
      </c>
      <c r="B182">
        <v>79</v>
      </c>
      <c r="E182">
        <v>79</v>
      </c>
      <c r="F182">
        <v>79</v>
      </c>
      <c r="G182">
        <v>79</v>
      </c>
      <c r="H182">
        <v>79</v>
      </c>
      <c r="J182">
        <v>79</v>
      </c>
      <c r="M182">
        <v>79</v>
      </c>
      <c r="P182">
        <v>79</v>
      </c>
      <c r="T182">
        <v>79</v>
      </c>
      <c r="W182">
        <v>79</v>
      </c>
      <c r="Y182">
        <v>79</v>
      </c>
      <c r="AA182">
        <v>79</v>
      </c>
      <c r="AE182">
        <v>79</v>
      </c>
      <c r="AF182">
        <v>79</v>
      </c>
      <c r="AG182">
        <v>79</v>
      </c>
    </row>
    <row r="183" spans="1:33">
      <c r="A183" t="s">
        <v>181</v>
      </c>
      <c r="B183">
        <v>820</v>
      </c>
      <c r="E183">
        <v>820</v>
      </c>
      <c r="F183">
        <v>820</v>
      </c>
      <c r="G183">
        <v>820</v>
      </c>
      <c r="H183">
        <v>820</v>
      </c>
      <c r="J183">
        <v>820</v>
      </c>
      <c r="M183">
        <v>820</v>
      </c>
      <c r="P183">
        <v>820</v>
      </c>
      <c r="T183">
        <v>820</v>
      </c>
      <c r="W183">
        <v>820</v>
      </c>
      <c r="Y183">
        <v>820</v>
      </c>
      <c r="AA183">
        <v>820</v>
      </c>
      <c r="AE183">
        <v>820</v>
      </c>
      <c r="AF183">
        <v>820</v>
      </c>
      <c r="AG183">
        <v>820</v>
      </c>
    </row>
    <row r="184" spans="1:33">
      <c r="A184" t="s">
        <v>182</v>
      </c>
      <c r="B184">
        <v>145</v>
      </c>
      <c r="E184">
        <v>145</v>
      </c>
      <c r="F184">
        <v>145</v>
      </c>
      <c r="G184">
        <v>145</v>
      </c>
      <c r="H184">
        <v>145</v>
      </c>
      <c r="J184">
        <v>145</v>
      </c>
      <c r="M184">
        <v>145</v>
      </c>
      <c r="P184">
        <v>145</v>
      </c>
      <c r="T184">
        <v>145</v>
      </c>
      <c r="W184">
        <v>145</v>
      </c>
      <c r="Y184">
        <v>145</v>
      </c>
      <c r="AA184">
        <v>145</v>
      </c>
      <c r="AE184">
        <v>145</v>
      </c>
      <c r="AF184">
        <v>145</v>
      </c>
      <c r="AG184">
        <v>145</v>
      </c>
    </row>
    <row r="185" spans="1:33">
      <c r="A185" t="s">
        <v>183</v>
      </c>
      <c r="B185">
        <v>496</v>
      </c>
      <c r="E185">
        <v>517</v>
      </c>
      <c r="F185">
        <v>517</v>
      </c>
      <c r="G185">
        <v>714</v>
      </c>
      <c r="J185">
        <v>714</v>
      </c>
      <c r="P185">
        <v>714</v>
      </c>
      <c r="T185">
        <v>515</v>
      </c>
      <c r="W185">
        <v>517</v>
      </c>
      <c r="Y185">
        <v>714</v>
      </c>
      <c r="AA185">
        <v>714</v>
      </c>
      <c r="AB185">
        <v>203</v>
      </c>
      <c r="AC185">
        <v>712</v>
      </c>
      <c r="AE185">
        <v>1132</v>
      </c>
      <c r="AF185">
        <v>1188</v>
      </c>
      <c r="AG185">
        <v>1078</v>
      </c>
    </row>
    <row r="186" spans="1:33">
      <c r="A186" t="s">
        <v>184</v>
      </c>
      <c r="B186">
        <v>870</v>
      </c>
      <c r="E186">
        <v>870</v>
      </c>
      <c r="F186">
        <v>870</v>
      </c>
      <c r="G186">
        <v>870</v>
      </c>
      <c r="J186">
        <v>870</v>
      </c>
      <c r="P186">
        <v>870</v>
      </c>
      <c r="T186">
        <v>870</v>
      </c>
      <c r="W186">
        <v>870</v>
      </c>
      <c r="Y186">
        <v>870</v>
      </c>
      <c r="AA186">
        <v>870</v>
      </c>
      <c r="AB186">
        <v>870</v>
      </c>
      <c r="AC186">
        <v>870</v>
      </c>
      <c r="AE186">
        <v>870</v>
      </c>
      <c r="AF186">
        <v>870</v>
      </c>
      <c r="AG186">
        <v>870</v>
      </c>
    </row>
    <row r="187" spans="1:33">
      <c r="A187" t="s">
        <v>185</v>
      </c>
      <c r="B187">
        <v>413</v>
      </c>
      <c r="E187">
        <v>413</v>
      </c>
      <c r="F187">
        <v>413</v>
      </c>
      <c r="G187">
        <v>413</v>
      </c>
      <c r="H187">
        <v>413</v>
      </c>
      <c r="J187">
        <v>413</v>
      </c>
      <c r="M187">
        <v>413</v>
      </c>
      <c r="P187">
        <v>413</v>
      </c>
      <c r="T187">
        <v>413</v>
      </c>
      <c r="W187">
        <v>413</v>
      </c>
      <c r="Y187">
        <v>413</v>
      </c>
      <c r="AA187">
        <v>413</v>
      </c>
      <c r="AE187">
        <v>413</v>
      </c>
      <c r="AF187">
        <v>413</v>
      </c>
      <c r="AG187">
        <v>413</v>
      </c>
    </row>
    <row r="188" spans="1:33">
      <c r="A188" t="s">
        <v>186</v>
      </c>
      <c r="B188">
        <v>207</v>
      </c>
      <c r="E188">
        <v>207</v>
      </c>
      <c r="F188">
        <v>207</v>
      </c>
      <c r="G188">
        <v>207</v>
      </c>
      <c r="H188">
        <v>207</v>
      </c>
      <c r="J188">
        <v>207</v>
      </c>
      <c r="M188">
        <v>207</v>
      </c>
      <c r="P188">
        <v>207</v>
      </c>
      <c r="T188">
        <v>207</v>
      </c>
      <c r="W188">
        <v>207</v>
      </c>
      <c r="Y188">
        <v>207</v>
      </c>
      <c r="AA188">
        <v>207</v>
      </c>
      <c r="AE188">
        <v>207</v>
      </c>
      <c r="AF188">
        <v>207</v>
      </c>
      <c r="AG188">
        <v>207</v>
      </c>
    </row>
    <row r="189" spans="1:33">
      <c r="A189" t="s">
        <v>187</v>
      </c>
      <c r="B189">
        <v>2081</v>
      </c>
      <c r="E189">
        <v>2108</v>
      </c>
      <c r="F189">
        <v>2111</v>
      </c>
      <c r="G189">
        <v>2115</v>
      </c>
      <c r="H189">
        <v>1283</v>
      </c>
      <c r="J189">
        <v>2125</v>
      </c>
      <c r="M189">
        <v>1283</v>
      </c>
      <c r="P189">
        <v>2125</v>
      </c>
      <c r="T189">
        <v>2106</v>
      </c>
      <c r="W189">
        <v>2124</v>
      </c>
      <c r="Y189">
        <v>2125</v>
      </c>
      <c r="AA189">
        <v>2125</v>
      </c>
      <c r="AB189">
        <v>1217</v>
      </c>
      <c r="AC189">
        <v>1229</v>
      </c>
      <c r="AE189">
        <v>2125</v>
      </c>
      <c r="AF189">
        <v>2081</v>
      </c>
      <c r="AG189">
        <v>2125</v>
      </c>
    </row>
    <row r="190" spans="1:33">
      <c r="A190" t="s">
        <v>188</v>
      </c>
      <c r="B190">
        <v>200</v>
      </c>
      <c r="E190">
        <v>200</v>
      </c>
      <c r="F190">
        <v>200</v>
      </c>
      <c r="G190">
        <v>200</v>
      </c>
      <c r="J190">
        <v>200</v>
      </c>
      <c r="P190">
        <v>200</v>
      </c>
      <c r="T190">
        <v>200</v>
      </c>
      <c r="W190">
        <v>200</v>
      </c>
      <c r="Y190">
        <v>200</v>
      </c>
      <c r="AA190">
        <v>200</v>
      </c>
      <c r="AB190">
        <v>200</v>
      </c>
      <c r="AC190">
        <v>200</v>
      </c>
      <c r="AE190">
        <v>200</v>
      </c>
      <c r="AF190">
        <v>200</v>
      </c>
      <c r="AG190">
        <v>200</v>
      </c>
    </row>
    <row r="191" spans="1:33">
      <c r="A191" t="s">
        <v>189</v>
      </c>
      <c r="B191">
        <v>569</v>
      </c>
      <c r="E191">
        <v>569</v>
      </c>
      <c r="F191">
        <v>569</v>
      </c>
      <c r="G191">
        <v>569</v>
      </c>
      <c r="H191">
        <v>569</v>
      </c>
      <c r="J191">
        <v>569</v>
      </c>
      <c r="M191">
        <v>569</v>
      </c>
      <c r="P191">
        <v>569</v>
      </c>
      <c r="T191">
        <v>569</v>
      </c>
      <c r="W191">
        <v>569</v>
      </c>
      <c r="Y191">
        <v>569</v>
      </c>
      <c r="AA191">
        <v>569</v>
      </c>
      <c r="AE191">
        <v>569</v>
      </c>
      <c r="AF191">
        <v>569</v>
      </c>
      <c r="AG191">
        <v>569</v>
      </c>
    </row>
    <row r="192" spans="1:33">
      <c r="A192" t="s">
        <v>190</v>
      </c>
      <c r="B192">
        <v>220</v>
      </c>
      <c r="E192">
        <v>220</v>
      </c>
      <c r="F192">
        <v>220</v>
      </c>
      <c r="G192">
        <v>220</v>
      </c>
      <c r="H192">
        <v>220</v>
      </c>
      <c r="J192">
        <v>220</v>
      </c>
      <c r="M192">
        <v>220</v>
      </c>
      <c r="P192">
        <v>220</v>
      </c>
      <c r="T192">
        <v>220</v>
      </c>
      <c r="W192">
        <v>220</v>
      </c>
      <c r="Y192">
        <v>220</v>
      </c>
      <c r="AA192">
        <v>220</v>
      </c>
      <c r="AB192">
        <v>220</v>
      </c>
      <c r="AC192">
        <v>220</v>
      </c>
      <c r="AE192">
        <v>220</v>
      </c>
      <c r="AF192">
        <v>220</v>
      </c>
      <c r="AG192">
        <v>220</v>
      </c>
    </row>
    <row r="193" spans="1:33">
      <c r="A193" t="s">
        <v>191</v>
      </c>
      <c r="B193">
        <v>257</v>
      </c>
      <c r="E193">
        <v>257</v>
      </c>
      <c r="F193">
        <v>257</v>
      </c>
      <c r="G193">
        <v>257</v>
      </c>
      <c r="H193">
        <v>257</v>
      </c>
      <c r="J193">
        <v>257</v>
      </c>
      <c r="M193">
        <v>257</v>
      </c>
      <c r="P193">
        <v>257</v>
      </c>
      <c r="T193">
        <v>257</v>
      </c>
      <c r="W193">
        <v>257</v>
      </c>
      <c r="Y193">
        <v>257</v>
      </c>
      <c r="AA193">
        <v>257</v>
      </c>
      <c r="AB193">
        <v>257</v>
      </c>
      <c r="AC193">
        <v>257</v>
      </c>
      <c r="AE193">
        <v>257</v>
      </c>
      <c r="AF193">
        <v>257</v>
      </c>
      <c r="AG193">
        <v>257</v>
      </c>
    </row>
    <row r="194" spans="1:33">
      <c r="A194" t="s">
        <v>192</v>
      </c>
      <c r="B194">
        <v>219</v>
      </c>
      <c r="E194">
        <v>219</v>
      </c>
      <c r="F194">
        <v>219</v>
      </c>
      <c r="G194">
        <v>219</v>
      </c>
      <c r="H194">
        <v>219</v>
      </c>
      <c r="J194">
        <v>219</v>
      </c>
      <c r="M194">
        <v>219</v>
      </c>
      <c r="P194">
        <v>219</v>
      </c>
      <c r="T194">
        <v>219</v>
      </c>
      <c r="W194">
        <v>219</v>
      </c>
      <c r="Y194">
        <v>219</v>
      </c>
      <c r="AA194">
        <v>219</v>
      </c>
      <c r="AE194">
        <v>219</v>
      </c>
      <c r="AF194">
        <v>219</v>
      </c>
      <c r="AG194">
        <v>219</v>
      </c>
    </row>
    <row r="195" spans="1:33">
      <c r="A195" t="s">
        <v>193</v>
      </c>
      <c r="B195">
        <v>100</v>
      </c>
      <c r="E195">
        <v>100</v>
      </c>
      <c r="F195">
        <v>100</v>
      </c>
      <c r="G195">
        <v>100</v>
      </c>
      <c r="H195">
        <v>100</v>
      </c>
      <c r="J195">
        <v>100</v>
      </c>
      <c r="M195">
        <v>100</v>
      </c>
      <c r="P195">
        <v>100</v>
      </c>
      <c r="T195">
        <v>100</v>
      </c>
      <c r="W195">
        <v>100</v>
      </c>
      <c r="Y195">
        <v>100</v>
      </c>
      <c r="AA195">
        <v>100</v>
      </c>
      <c r="AE195">
        <v>100</v>
      </c>
      <c r="AF195">
        <v>100</v>
      </c>
      <c r="AG195">
        <v>100</v>
      </c>
    </row>
    <row r="196" spans="1:33">
      <c r="A196" t="s">
        <v>194</v>
      </c>
      <c r="B196">
        <v>102</v>
      </c>
      <c r="E196">
        <v>102</v>
      </c>
      <c r="F196">
        <v>102</v>
      </c>
      <c r="G196">
        <v>102</v>
      </c>
      <c r="H196">
        <v>102</v>
      </c>
      <c r="J196">
        <v>102</v>
      </c>
      <c r="M196">
        <v>102</v>
      </c>
      <c r="P196">
        <v>102</v>
      </c>
      <c r="T196">
        <v>102</v>
      </c>
      <c r="W196">
        <v>102</v>
      </c>
      <c r="Y196">
        <v>102</v>
      </c>
      <c r="AA196">
        <v>102</v>
      </c>
      <c r="AE196">
        <v>102</v>
      </c>
      <c r="AF196">
        <v>102</v>
      </c>
      <c r="AG196">
        <v>102</v>
      </c>
    </row>
    <row r="197" spans="1:33">
      <c r="A197" t="s">
        <v>195</v>
      </c>
      <c r="B197">
        <v>110</v>
      </c>
      <c r="E197">
        <v>110</v>
      </c>
      <c r="F197">
        <v>110</v>
      </c>
      <c r="G197">
        <v>110</v>
      </c>
      <c r="J197">
        <v>110</v>
      </c>
      <c r="P197">
        <v>110</v>
      </c>
      <c r="T197">
        <v>110</v>
      </c>
      <c r="W197">
        <v>110</v>
      </c>
      <c r="Y197">
        <v>110</v>
      </c>
      <c r="AA197">
        <v>110</v>
      </c>
      <c r="AB197">
        <v>110</v>
      </c>
      <c r="AC197">
        <v>110</v>
      </c>
      <c r="AE197">
        <v>110</v>
      </c>
      <c r="AF197">
        <v>110</v>
      </c>
      <c r="AG197">
        <v>110</v>
      </c>
    </row>
    <row r="198" spans="1:33">
      <c r="A198" t="s">
        <v>196</v>
      </c>
      <c r="B198">
        <v>994</v>
      </c>
      <c r="E198">
        <v>1106</v>
      </c>
      <c r="F198">
        <v>1108</v>
      </c>
      <c r="G198">
        <v>1110</v>
      </c>
      <c r="H198">
        <v>1110</v>
      </c>
      <c r="J198">
        <v>1098</v>
      </c>
      <c r="M198">
        <v>1110</v>
      </c>
      <c r="P198">
        <v>1098</v>
      </c>
      <c r="T198">
        <v>1088</v>
      </c>
      <c r="W198">
        <v>1100</v>
      </c>
      <c r="Y198">
        <v>1005</v>
      </c>
      <c r="AA198">
        <v>1090</v>
      </c>
      <c r="AB198">
        <v>896</v>
      </c>
      <c r="AC198">
        <v>1001</v>
      </c>
      <c r="AE198">
        <v>1106</v>
      </c>
      <c r="AF198">
        <v>1107</v>
      </c>
      <c r="AG198">
        <v>1102</v>
      </c>
    </row>
    <row r="199" spans="1:33">
      <c r="A199" t="s">
        <v>197</v>
      </c>
      <c r="B199">
        <v>322</v>
      </c>
      <c r="E199">
        <v>322</v>
      </c>
      <c r="F199">
        <v>322</v>
      </c>
      <c r="G199">
        <v>322</v>
      </c>
      <c r="H199">
        <v>322</v>
      </c>
      <c r="J199">
        <v>322</v>
      </c>
      <c r="M199">
        <v>322</v>
      </c>
      <c r="P199">
        <v>322</v>
      </c>
      <c r="T199">
        <v>322</v>
      </c>
      <c r="W199">
        <v>322</v>
      </c>
      <c r="Y199">
        <v>322</v>
      </c>
      <c r="AA199">
        <v>322</v>
      </c>
      <c r="AE199">
        <v>322</v>
      </c>
      <c r="AF199">
        <v>322</v>
      </c>
      <c r="AG199">
        <v>322</v>
      </c>
    </row>
    <row r="200" spans="1:33">
      <c r="A200" t="s">
        <v>198</v>
      </c>
      <c r="B200">
        <v>50</v>
      </c>
      <c r="E200">
        <v>50</v>
      </c>
      <c r="F200">
        <v>52</v>
      </c>
      <c r="G200">
        <v>50</v>
      </c>
      <c r="J200">
        <v>52</v>
      </c>
      <c r="P200">
        <v>52</v>
      </c>
      <c r="T200">
        <v>50</v>
      </c>
      <c r="W200">
        <v>50</v>
      </c>
      <c r="Y200">
        <v>0</v>
      </c>
      <c r="AA200">
        <v>47</v>
      </c>
      <c r="AE200">
        <v>49</v>
      </c>
      <c r="AF200">
        <v>52</v>
      </c>
      <c r="AG200">
        <v>51</v>
      </c>
    </row>
    <row r="201" spans="1:33">
      <c r="A201" t="s">
        <v>199</v>
      </c>
      <c r="B201">
        <v>98</v>
      </c>
      <c r="E201">
        <v>98</v>
      </c>
      <c r="F201">
        <v>98</v>
      </c>
      <c r="G201">
        <v>98</v>
      </c>
      <c r="H201">
        <v>98</v>
      </c>
      <c r="J201">
        <v>98</v>
      </c>
      <c r="M201">
        <v>98</v>
      </c>
      <c r="P201">
        <v>98</v>
      </c>
      <c r="T201">
        <v>98</v>
      </c>
      <c r="W201">
        <v>98</v>
      </c>
      <c r="Y201">
        <v>98</v>
      </c>
      <c r="AA201">
        <v>98</v>
      </c>
      <c r="AE201">
        <v>98</v>
      </c>
      <c r="AF201">
        <v>98</v>
      </c>
      <c r="AG201">
        <v>98</v>
      </c>
    </row>
    <row r="202" spans="1:33">
      <c r="A202" t="s">
        <v>200</v>
      </c>
      <c r="B202">
        <v>72</v>
      </c>
      <c r="E202">
        <v>72</v>
      </c>
      <c r="F202">
        <v>72</v>
      </c>
      <c r="G202">
        <v>72</v>
      </c>
      <c r="H202">
        <v>72</v>
      </c>
      <c r="J202">
        <v>72</v>
      </c>
      <c r="M202">
        <v>72</v>
      </c>
      <c r="P202">
        <v>72</v>
      </c>
      <c r="T202">
        <v>72</v>
      </c>
      <c r="W202">
        <v>72</v>
      </c>
      <c r="Y202">
        <v>72</v>
      </c>
      <c r="AA202">
        <v>72</v>
      </c>
      <c r="AE202">
        <v>72</v>
      </c>
      <c r="AF202">
        <v>72</v>
      </c>
      <c r="AG202">
        <v>72</v>
      </c>
    </row>
    <row r="203" spans="1:33">
      <c r="A203" t="s">
        <v>201</v>
      </c>
      <c r="B203">
        <v>50</v>
      </c>
      <c r="E203">
        <v>50</v>
      </c>
      <c r="F203">
        <v>50</v>
      </c>
      <c r="G203">
        <v>50</v>
      </c>
      <c r="H203">
        <v>50</v>
      </c>
      <c r="J203">
        <v>50</v>
      </c>
      <c r="M203">
        <v>50</v>
      </c>
      <c r="P203">
        <v>50</v>
      </c>
      <c r="T203">
        <v>50</v>
      </c>
      <c r="W203">
        <v>50</v>
      </c>
      <c r="Y203">
        <v>50</v>
      </c>
      <c r="AA203">
        <v>50</v>
      </c>
      <c r="AE203">
        <v>50</v>
      </c>
      <c r="AF203">
        <v>50</v>
      </c>
      <c r="AG203">
        <v>50</v>
      </c>
    </row>
    <row r="204" spans="1:33">
      <c r="A204" t="s">
        <v>202</v>
      </c>
      <c r="B204">
        <v>13</v>
      </c>
      <c r="E204">
        <v>13</v>
      </c>
      <c r="F204">
        <v>13</v>
      </c>
      <c r="G204">
        <v>13</v>
      </c>
      <c r="H204">
        <v>13</v>
      </c>
      <c r="J204">
        <v>13</v>
      </c>
      <c r="M204">
        <v>13</v>
      </c>
      <c r="P204">
        <v>13</v>
      </c>
      <c r="T204">
        <v>13</v>
      </c>
      <c r="W204">
        <v>13</v>
      </c>
      <c r="Y204">
        <v>13</v>
      </c>
      <c r="AA204">
        <v>13</v>
      </c>
      <c r="AE204">
        <v>13</v>
      </c>
      <c r="AF204">
        <v>13</v>
      </c>
      <c r="AG204">
        <v>13</v>
      </c>
    </row>
    <row r="205" spans="1:33">
      <c r="A205" t="s">
        <v>203</v>
      </c>
      <c r="B205">
        <v>634</v>
      </c>
      <c r="E205">
        <v>634</v>
      </c>
      <c r="F205">
        <v>634</v>
      </c>
      <c r="G205">
        <v>634</v>
      </c>
      <c r="H205">
        <v>634</v>
      </c>
      <c r="J205">
        <v>634</v>
      </c>
      <c r="M205">
        <v>634</v>
      </c>
      <c r="P205">
        <v>634</v>
      </c>
      <c r="T205">
        <v>634</v>
      </c>
      <c r="W205">
        <v>634</v>
      </c>
      <c r="Y205">
        <v>634</v>
      </c>
      <c r="AA205">
        <v>634</v>
      </c>
      <c r="AE205">
        <v>634</v>
      </c>
      <c r="AF205">
        <v>634</v>
      </c>
      <c r="AG205">
        <v>634</v>
      </c>
    </row>
    <row r="206" spans="1:33">
      <c r="A206" t="s">
        <v>204</v>
      </c>
      <c r="B206">
        <v>218</v>
      </c>
      <c r="E206">
        <v>218</v>
      </c>
      <c r="F206">
        <v>218</v>
      </c>
      <c r="G206">
        <v>218</v>
      </c>
      <c r="H206">
        <v>218</v>
      </c>
      <c r="J206">
        <v>218</v>
      </c>
      <c r="M206">
        <v>218</v>
      </c>
      <c r="P206">
        <v>218</v>
      </c>
      <c r="T206">
        <v>218</v>
      </c>
      <c r="W206">
        <v>218</v>
      </c>
      <c r="Y206">
        <v>218</v>
      </c>
      <c r="AA206">
        <v>218</v>
      </c>
      <c r="AE206">
        <v>218</v>
      </c>
      <c r="AF206">
        <v>218</v>
      </c>
      <c r="AG206">
        <v>218</v>
      </c>
    </row>
    <row r="207" spans="1:33">
      <c r="A207" t="s">
        <v>205</v>
      </c>
      <c r="B207">
        <v>229</v>
      </c>
      <c r="E207">
        <v>229</v>
      </c>
      <c r="F207">
        <v>229</v>
      </c>
      <c r="G207">
        <v>229</v>
      </c>
      <c r="H207">
        <v>229</v>
      </c>
      <c r="J207">
        <v>229</v>
      </c>
      <c r="M207">
        <v>229</v>
      </c>
      <c r="P207">
        <v>229</v>
      </c>
      <c r="T207">
        <v>229</v>
      </c>
      <c r="W207">
        <v>229</v>
      </c>
      <c r="Y207">
        <v>229</v>
      </c>
      <c r="AA207">
        <v>229</v>
      </c>
      <c r="AE207">
        <v>229</v>
      </c>
      <c r="AF207">
        <v>229</v>
      </c>
      <c r="AG207">
        <v>229</v>
      </c>
    </row>
    <row r="208" spans="1:33">
      <c r="A208" t="s">
        <v>206</v>
      </c>
      <c r="B208">
        <v>104</v>
      </c>
      <c r="E208">
        <v>104</v>
      </c>
      <c r="F208">
        <v>104</v>
      </c>
      <c r="G208">
        <v>104</v>
      </c>
      <c r="H208">
        <v>104</v>
      </c>
      <c r="J208">
        <v>104</v>
      </c>
      <c r="M208">
        <v>104</v>
      </c>
      <c r="P208">
        <v>104</v>
      </c>
      <c r="T208">
        <v>104</v>
      </c>
      <c r="W208">
        <v>104</v>
      </c>
      <c r="Y208">
        <v>104</v>
      </c>
      <c r="AA208">
        <v>104</v>
      </c>
      <c r="AB208">
        <v>104</v>
      </c>
      <c r="AC208">
        <v>104</v>
      </c>
      <c r="AE208">
        <v>104</v>
      </c>
      <c r="AF208">
        <v>104</v>
      </c>
      <c r="AG208">
        <v>104</v>
      </c>
    </row>
    <row r="209" spans="1:33">
      <c r="A209" t="s">
        <v>207</v>
      </c>
      <c r="B209">
        <v>138</v>
      </c>
      <c r="E209">
        <v>138</v>
      </c>
      <c r="F209">
        <v>138</v>
      </c>
      <c r="G209">
        <v>138</v>
      </c>
      <c r="H209">
        <v>138</v>
      </c>
      <c r="J209">
        <v>138</v>
      </c>
      <c r="M209">
        <v>138</v>
      </c>
      <c r="P209">
        <v>138</v>
      </c>
      <c r="T209">
        <v>138</v>
      </c>
      <c r="W209">
        <v>138</v>
      </c>
      <c r="Y209">
        <v>138</v>
      </c>
      <c r="AA209">
        <v>138</v>
      </c>
      <c r="AE209">
        <v>138</v>
      </c>
      <c r="AF209">
        <v>138</v>
      </c>
      <c r="AG209">
        <v>138</v>
      </c>
    </row>
    <row r="210" spans="1:33">
      <c r="A210" t="s">
        <v>208</v>
      </c>
      <c r="B210">
        <v>86</v>
      </c>
      <c r="D210">
        <v>86</v>
      </c>
      <c r="E210">
        <v>86</v>
      </c>
      <c r="F210">
        <v>86</v>
      </c>
      <c r="G210">
        <v>86</v>
      </c>
      <c r="H210">
        <v>86</v>
      </c>
      <c r="I210">
        <v>86</v>
      </c>
      <c r="J210">
        <v>86</v>
      </c>
      <c r="M210">
        <v>86</v>
      </c>
      <c r="P210">
        <v>86</v>
      </c>
      <c r="T210">
        <v>86</v>
      </c>
      <c r="W210">
        <v>86</v>
      </c>
      <c r="Y210">
        <v>86</v>
      </c>
      <c r="AA210">
        <v>86</v>
      </c>
      <c r="AB210">
        <v>86</v>
      </c>
      <c r="AC210">
        <v>86</v>
      </c>
      <c r="AE210">
        <v>86</v>
      </c>
      <c r="AF210">
        <v>86</v>
      </c>
      <c r="AG210">
        <v>86</v>
      </c>
    </row>
    <row r="211" spans="1:33">
      <c r="A211" t="s">
        <v>209</v>
      </c>
      <c r="B211">
        <v>94</v>
      </c>
      <c r="E211">
        <v>94</v>
      </c>
      <c r="F211">
        <v>94</v>
      </c>
      <c r="G211">
        <v>94</v>
      </c>
      <c r="H211">
        <v>94</v>
      </c>
      <c r="J211">
        <v>94</v>
      </c>
      <c r="M211">
        <v>94</v>
      </c>
      <c r="P211">
        <v>94</v>
      </c>
      <c r="T211">
        <v>94</v>
      </c>
      <c r="W211">
        <v>94</v>
      </c>
      <c r="Y211">
        <v>94</v>
      </c>
      <c r="AA211">
        <v>94</v>
      </c>
      <c r="AE211">
        <v>94</v>
      </c>
      <c r="AF211">
        <v>94</v>
      </c>
      <c r="AG211">
        <v>94</v>
      </c>
    </row>
    <row r="212" spans="1:33">
      <c r="A212" t="s">
        <v>210</v>
      </c>
      <c r="B212">
        <v>462</v>
      </c>
      <c r="E212">
        <v>462</v>
      </c>
      <c r="F212">
        <v>462</v>
      </c>
      <c r="G212">
        <v>462</v>
      </c>
      <c r="H212">
        <v>462</v>
      </c>
      <c r="J212">
        <v>462</v>
      </c>
      <c r="M212">
        <v>462</v>
      </c>
      <c r="P212">
        <v>462</v>
      </c>
      <c r="T212">
        <v>462</v>
      </c>
      <c r="W212">
        <v>462</v>
      </c>
      <c r="Y212">
        <v>462</v>
      </c>
      <c r="AA212">
        <v>462</v>
      </c>
      <c r="AE212">
        <v>462</v>
      </c>
      <c r="AF212">
        <v>462</v>
      </c>
      <c r="AG212">
        <v>462</v>
      </c>
    </row>
    <row r="213" spans="1:33">
      <c r="A213" t="s">
        <v>211</v>
      </c>
      <c r="B213">
        <v>252</v>
      </c>
      <c r="E213">
        <v>214</v>
      </c>
      <c r="F213">
        <v>252</v>
      </c>
      <c r="G213">
        <v>218</v>
      </c>
      <c r="J213">
        <v>228</v>
      </c>
      <c r="P213">
        <v>238</v>
      </c>
      <c r="T213">
        <v>213</v>
      </c>
      <c r="W213">
        <v>232</v>
      </c>
      <c r="Y213">
        <v>209</v>
      </c>
      <c r="AA213">
        <v>214</v>
      </c>
      <c r="AE213">
        <v>252</v>
      </c>
      <c r="AF213">
        <v>252</v>
      </c>
      <c r="AG213">
        <v>214</v>
      </c>
    </row>
    <row r="214" spans="1:33">
      <c r="A214" t="s">
        <v>212</v>
      </c>
      <c r="B214">
        <v>356</v>
      </c>
      <c r="E214">
        <v>356</v>
      </c>
      <c r="F214">
        <v>356</v>
      </c>
      <c r="G214">
        <v>356</v>
      </c>
      <c r="H214">
        <v>356</v>
      </c>
      <c r="J214">
        <v>356</v>
      </c>
      <c r="M214">
        <v>356</v>
      </c>
      <c r="P214">
        <v>356</v>
      </c>
      <c r="T214">
        <v>356</v>
      </c>
      <c r="W214">
        <v>356</v>
      </c>
      <c r="Y214">
        <v>356</v>
      </c>
      <c r="AA214">
        <v>356</v>
      </c>
      <c r="AE214">
        <v>356</v>
      </c>
      <c r="AF214">
        <v>356</v>
      </c>
      <c r="AG214">
        <v>356</v>
      </c>
    </row>
    <row r="215" spans="1:33">
      <c r="A215" t="s">
        <v>213</v>
      </c>
      <c r="B215">
        <v>100</v>
      </c>
      <c r="E215">
        <v>100</v>
      </c>
      <c r="F215">
        <v>100</v>
      </c>
      <c r="G215">
        <v>100</v>
      </c>
      <c r="H215">
        <v>100</v>
      </c>
      <c r="J215">
        <v>100</v>
      </c>
      <c r="M215">
        <v>100</v>
      </c>
      <c r="P215">
        <v>100</v>
      </c>
      <c r="T215">
        <v>100</v>
      </c>
      <c r="W215">
        <v>100</v>
      </c>
      <c r="Y215">
        <v>100</v>
      </c>
      <c r="AA215">
        <v>100</v>
      </c>
      <c r="AE215">
        <v>100</v>
      </c>
      <c r="AF215">
        <v>100</v>
      </c>
      <c r="AG215">
        <v>100</v>
      </c>
    </row>
    <row r="216" spans="1:33">
      <c r="A216" t="s">
        <v>214</v>
      </c>
      <c r="B216">
        <v>221</v>
      </c>
      <c r="E216">
        <v>221</v>
      </c>
      <c r="F216">
        <v>221</v>
      </c>
      <c r="G216">
        <v>221</v>
      </c>
      <c r="H216">
        <v>221</v>
      </c>
      <c r="J216">
        <v>221</v>
      </c>
      <c r="M216">
        <v>221</v>
      </c>
      <c r="P216">
        <v>221</v>
      </c>
      <c r="T216">
        <v>221</v>
      </c>
      <c r="W216">
        <v>221</v>
      </c>
      <c r="Y216">
        <v>221</v>
      </c>
      <c r="AA216">
        <v>221</v>
      </c>
      <c r="AE216">
        <v>221</v>
      </c>
      <c r="AF216">
        <v>221</v>
      </c>
      <c r="AG216">
        <v>221</v>
      </c>
    </row>
    <row r="217" spans="1:33">
      <c r="A217" t="s">
        <v>215</v>
      </c>
      <c r="B217">
        <v>994</v>
      </c>
      <c r="E217">
        <v>1106</v>
      </c>
      <c r="F217">
        <v>1108</v>
      </c>
      <c r="G217">
        <v>1110</v>
      </c>
      <c r="H217">
        <v>1110</v>
      </c>
      <c r="J217">
        <v>1098</v>
      </c>
      <c r="M217">
        <v>1110</v>
      </c>
      <c r="P217">
        <v>1098</v>
      </c>
      <c r="T217">
        <v>1088</v>
      </c>
      <c r="W217">
        <v>1100</v>
      </c>
      <c r="Y217">
        <v>1005</v>
      </c>
      <c r="AA217">
        <v>1090</v>
      </c>
      <c r="AB217">
        <v>896</v>
      </c>
      <c r="AC217">
        <v>1001</v>
      </c>
      <c r="AE217">
        <v>1106</v>
      </c>
      <c r="AF217">
        <v>1107</v>
      </c>
      <c r="AG217">
        <v>1102</v>
      </c>
    </row>
    <row r="218" spans="1:33">
      <c r="A218" t="s">
        <v>216</v>
      </c>
      <c r="B218">
        <v>231</v>
      </c>
      <c r="E218">
        <v>231</v>
      </c>
      <c r="F218">
        <v>231</v>
      </c>
      <c r="G218">
        <v>231</v>
      </c>
      <c r="H218">
        <v>231</v>
      </c>
      <c r="J218">
        <v>231</v>
      </c>
      <c r="M218">
        <v>231</v>
      </c>
      <c r="P218">
        <v>231</v>
      </c>
      <c r="T218">
        <v>231</v>
      </c>
      <c r="W218">
        <v>231</v>
      </c>
      <c r="Y218">
        <v>231</v>
      </c>
      <c r="AA218">
        <v>231</v>
      </c>
      <c r="AE218">
        <v>231</v>
      </c>
      <c r="AF218">
        <v>231</v>
      </c>
      <c r="AG218">
        <v>231</v>
      </c>
    </row>
    <row r="219" spans="1:33">
      <c r="A219" t="s">
        <v>217</v>
      </c>
      <c r="B219">
        <v>404</v>
      </c>
      <c r="E219">
        <v>404</v>
      </c>
      <c r="F219">
        <v>404</v>
      </c>
      <c r="G219">
        <v>404</v>
      </c>
      <c r="H219">
        <v>404</v>
      </c>
      <c r="J219">
        <v>404</v>
      </c>
      <c r="M219">
        <v>404</v>
      </c>
      <c r="P219">
        <v>404</v>
      </c>
      <c r="T219">
        <v>404</v>
      </c>
      <c r="W219">
        <v>404</v>
      </c>
      <c r="Y219">
        <v>404</v>
      </c>
      <c r="AA219">
        <v>404</v>
      </c>
      <c r="AE219">
        <v>404</v>
      </c>
      <c r="AF219">
        <v>404</v>
      </c>
      <c r="AG219">
        <v>404</v>
      </c>
    </row>
    <row r="220" spans="1:33">
      <c r="A220" t="s">
        <v>218</v>
      </c>
      <c r="B220">
        <v>198</v>
      </c>
      <c r="E220">
        <v>197</v>
      </c>
      <c r="F220">
        <v>198</v>
      </c>
      <c r="G220">
        <v>192</v>
      </c>
      <c r="J220">
        <v>200</v>
      </c>
      <c r="P220">
        <v>200</v>
      </c>
      <c r="T220">
        <v>199</v>
      </c>
      <c r="W220">
        <v>194</v>
      </c>
      <c r="Y220">
        <v>200</v>
      </c>
      <c r="AA220">
        <v>198</v>
      </c>
      <c r="AE220">
        <v>200</v>
      </c>
      <c r="AF220">
        <v>200</v>
      </c>
      <c r="AG220">
        <v>199</v>
      </c>
    </row>
    <row r="221" spans="1:33">
      <c r="A221" t="s">
        <v>219</v>
      </c>
      <c r="B221">
        <v>204</v>
      </c>
      <c r="C221">
        <v>204</v>
      </c>
      <c r="D221">
        <v>204</v>
      </c>
      <c r="E221">
        <v>204</v>
      </c>
      <c r="F221">
        <v>204</v>
      </c>
      <c r="G221">
        <v>204</v>
      </c>
      <c r="H221">
        <v>204</v>
      </c>
      <c r="I221">
        <v>204</v>
      </c>
      <c r="J221">
        <v>204</v>
      </c>
      <c r="L221">
        <v>204</v>
      </c>
      <c r="M221">
        <v>204</v>
      </c>
      <c r="O221">
        <v>204</v>
      </c>
      <c r="P221">
        <v>204</v>
      </c>
      <c r="T221">
        <v>204</v>
      </c>
      <c r="W221">
        <v>204</v>
      </c>
      <c r="Y221">
        <v>204</v>
      </c>
      <c r="AA221">
        <v>204</v>
      </c>
      <c r="AE221">
        <v>204</v>
      </c>
      <c r="AF221">
        <v>204</v>
      </c>
      <c r="AG221">
        <v>204</v>
      </c>
    </row>
    <row r="222" spans="1:33">
      <c r="A222" t="s">
        <v>220</v>
      </c>
      <c r="B222">
        <v>284</v>
      </c>
      <c r="E222">
        <v>284</v>
      </c>
      <c r="F222">
        <v>284</v>
      </c>
      <c r="G222">
        <v>284</v>
      </c>
      <c r="J222">
        <v>284</v>
      </c>
      <c r="P222">
        <v>284</v>
      </c>
      <c r="T222">
        <v>284</v>
      </c>
      <c r="W222">
        <v>284</v>
      </c>
      <c r="Y222">
        <v>284</v>
      </c>
      <c r="AA222">
        <v>284</v>
      </c>
      <c r="AB222">
        <v>284</v>
      </c>
      <c r="AC222">
        <v>284</v>
      </c>
      <c r="AE222">
        <v>284</v>
      </c>
      <c r="AF222">
        <v>284</v>
      </c>
      <c r="AG222">
        <v>284</v>
      </c>
    </row>
    <row r="223" spans="1:33">
      <c r="A223" t="s">
        <v>221</v>
      </c>
      <c r="B223">
        <v>114</v>
      </c>
      <c r="E223">
        <v>114</v>
      </c>
      <c r="F223">
        <v>114</v>
      </c>
      <c r="G223">
        <v>114</v>
      </c>
      <c r="H223">
        <v>114</v>
      </c>
      <c r="J223">
        <v>114</v>
      </c>
      <c r="M223">
        <v>114</v>
      </c>
      <c r="P223">
        <v>114</v>
      </c>
      <c r="T223">
        <v>114</v>
      </c>
      <c r="W223">
        <v>114</v>
      </c>
      <c r="Y223">
        <v>114</v>
      </c>
      <c r="AA223">
        <v>114</v>
      </c>
      <c r="AE223">
        <v>114</v>
      </c>
      <c r="AF223">
        <v>114</v>
      </c>
      <c r="AG223">
        <v>114</v>
      </c>
    </row>
    <row r="224" spans="1:33">
      <c r="A224" t="s">
        <v>222</v>
      </c>
      <c r="B224">
        <v>336</v>
      </c>
      <c r="E224">
        <v>337</v>
      </c>
      <c r="F224">
        <v>337</v>
      </c>
      <c r="G224">
        <v>337</v>
      </c>
      <c r="H224">
        <v>342</v>
      </c>
      <c r="J224">
        <v>337</v>
      </c>
      <c r="M224">
        <v>337</v>
      </c>
      <c r="P224">
        <v>342</v>
      </c>
      <c r="T224">
        <v>342</v>
      </c>
      <c r="W224">
        <v>329</v>
      </c>
      <c r="Y224">
        <v>341</v>
      </c>
      <c r="AA224">
        <v>332</v>
      </c>
      <c r="AE224">
        <v>341</v>
      </c>
      <c r="AF224">
        <v>341</v>
      </c>
      <c r="AG224">
        <v>342</v>
      </c>
    </row>
    <row r="225" spans="1:33">
      <c r="A225" t="s">
        <v>223</v>
      </c>
      <c r="B225">
        <v>204</v>
      </c>
      <c r="E225">
        <v>204</v>
      </c>
      <c r="F225">
        <v>204</v>
      </c>
      <c r="G225">
        <v>203</v>
      </c>
      <c r="J225">
        <v>204</v>
      </c>
      <c r="P225">
        <v>204</v>
      </c>
      <c r="T225">
        <v>204</v>
      </c>
      <c r="W225">
        <v>204</v>
      </c>
      <c r="Y225">
        <v>204</v>
      </c>
      <c r="AA225">
        <v>204</v>
      </c>
      <c r="AB225">
        <v>204</v>
      </c>
      <c r="AC225">
        <v>204</v>
      </c>
      <c r="AE225">
        <v>204</v>
      </c>
      <c r="AF225">
        <v>204</v>
      </c>
      <c r="AG225">
        <v>204</v>
      </c>
    </row>
    <row r="226" spans="1:33">
      <c r="A226" t="s">
        <v>224</v>
      </c>
      <c r="B226">
        <v>308</v>
      </c>
      <c r="E226">
        <v>311</v>
      </c>
      <c r="F226">
        <v>311</v>
      </c>
      <c r="G226">
        <v>296</v>
      </c>
      <c r="H226">
        <v>205</v>
      </c>
      <c r="J226">
        <v>296</v>
      </c>
      <c r="M226">
        <v>205</v>
      </c>
      <c r="P226">
        <v>311</v>
      </c>
      <c r="T226">
        <v>311</v>
      </c>
      <c r="W226">
        <v>310</v>
      </c>
      <c r="Y226">
        <v>295</v>
      </c>
      <c r="AA226">
        <v>310</v>
      </c>
      <c r="AE226">
        <v>309</v>
      </c>
      <c r="AF226">
        <v>309</v>
      </c>
      <c r="AG226">
        <v>311</v>
      </c>
    </row>
    <row r="227" spans="1:33">
      <c r="A227" t="s">
        <v>225</v>
      </c>
      <c r="B227">
        <v>113</v>
      </c>
      <c r="E227">
        <v>119</v>
      </c>
      <c r="F227">
        <v>111</v>
      </c>
      <c r="G227">
        <v>113</v>
      </c>
      <c r="J227">
        <v>114</v>
      </c>
      <c r="P227">
        <v>119</v>
      </c>
      <c r="T227">
        <v>117</v>
      </c>
      <c r="W227">
        <v>119</v>
      </c>
      <c r="Y227">
        <v>120</v>
      </c>
      <c r="AA227">
        <v>119</v>
      </c>
      <c r="AB227">
        <v>115</v>
      </c>
      <c r="AC227">
        <v>116</v>
      </c>
      <c r="AE227">
        <v>120</v>
      </c>
      <c r="AF227">
        <v>119</v>
      </c>
      <c r="AG227">
        <v>121</v>
      </c>
    </row>
    <row r="228" spans="1:33">
      <c r="A228" t="s">
        <v>226</v>
      </c>
      <c r="B228">
        <v>172</v>
      </c>
      <c r="E228">
        <v>225</v>
      </c>
      <c r="F228">
        <v>172</v>
      </c>
      <c r="G228">
        <v>225</v>
      </c>
      <c r="H228">
        <v>172</v>
      </c>
      <c r="J228">
        <v>224</v>
      </c>
      <c r="M228">
        <v>172</v>
      </c>
      <c r="P228">
        <v>225</v>
      </c>
      <c r="T228">
        <v>225</v>
      </c>
      <c r="W228">
        <v>225</v>
      </c>
      <c r="Y228">
        <v>225</v>
      </c>
      <c r="AA228">
        <v>225</v>
      </c>
      <c r="AE228">
        <v>172</v>
      </c>
      <c r="AF228">
        <v>169</v>
      </c>
      <c r="AG228">
        <v>225</v>
      </c>
    </row>
    <row r="229" spans="1:33">
      <c r="A229" t="s">
        <v>227</v>
      </c>
      <c r="B229">
        <v>168</v>
      </c>
      <c r="E229">
        <v>168</v>
      </c>
      <c r="F229">
        <v>168</v>
      </c>
      <c r="G229">
        <v>168</v>
      </c>
      <c r="H229">
        <v>168</v>
      </c>
      <c r="J229">
        <v>168</v>
      </c>
      <c r="M229">
        <v>168</v>
      </c>
      <c r="P229">
        <v>168</v>
      </c>
      <c r="T229">
        <v>168</v>
      </c>
      <c r="W229">
        <v>168</v>
      </c>
      <c r="Y229">
        <v>168</v>
      </c>
      <c r="AA229">
        <v>168</v>
      </c>
      <c r="AE229">
        <v>168</v>
      </c>
      <c r="AF229">
        <v>168</v>
      </c>
      <c r="AG229">
        <v>168</v>
      </c>
    </row>
    <row r="230" spans="1:33">
      <c r="A230" t="s">
        <v>228</v>
      </c>
      <c r="B230">
        <v>210</v>
      </c>
      <c r="E230">
        <v>210</v>
      </c>
      <c r="F230">
        <v>210</v>
      </c>
      <c r="G230">
        <v>210</v>
      </c>
      <c r="H230">
        <v>210</v>
      </c>
      <c r="J230">
        <v>210</v>
      </c>
      <c r="M230">
        <v>210</v>
      </c>
      <c r="P230">
        <v>210</v>
      </c>
      <c r="T230">
        <v>210</v>
      </c>
      <c r="W230">
        <v>210</v>
      </c>
      <c r="Y230">
        <v>210</v>
      </c>
      <c r="AA230">
        <v>210</v>
      </c>
      <c r="AE230">
        <v>210</v>
      </c>
      <c r="AF230">
        <v>210</v>
      </c>
      <c r="AG230">
        <v>210</v>
      </c>
    </row>
    <row r="231" spans="1:33">
      <c r="A231" t="s">
        <v>229</v>
      </c>
      <c r="B231">
        <v>360</v>
      </c>
      <c r="D231">
        <v>360</v>
      </c>
      <c r="E231">
        <v>360</v>
      </c>
      <c r="F231">
        <v>360</v>
      </c>
      <c r="G231">
        <v>360</v>
      </c>
      <c r="H231">
        <v>360</v>
      </c>
      <c r="I231">
        <v>360</v>
      </c>
      <c r="J231">
        <v>360</v>
      </c>
      <c r="M231">
        <v>360</v>
      </c>
      <c r="P231">
        <v>360</v>
      </c>
      <c r="T231">
        <v>360</v>
      </c>
      <c r="W231">
        <v>360</v>
      </c>
      <c r="Y231">
        <v>360</v>
      </c>
      <c r="AA231">
        <v>360</v>
      </c>
      <c r="AB231">
        <v>360</v>
      </c>
      <c r="AC231">
        <v>360</v>
      </c>
      <c r="AE231">
        <v>360</v>
      </c>
      <c r="AF231">
        <v>360</v>
      </c>
      <c r="AG231">
        <v>360</v>
      </c>
    </row>
    <row r="232" spans="1:33">
      <c r="A232" t="s">
        <v>230</v>
      </c>
      <c r="B232">
        <v>121</v>
      </c>
      <c r="E232">
        <v>121</v>
      </c>
      <c r="F232">
        <v>121</v>
      </c>
      <c r="G232">
        <v>121</v>
      </c>
      <c r="H232">
        <v>121</v>
      </c>
      <c r="J232">
        <v>121</v>
      </c>
      <c r="M232">
        <v>121</v>
      </c>
      <c r="P232">
        <v>121</v>
      </c>
      <c r="T232">
        <v>121</v>
      </c>
      <c r="W232">
        <v>121</v>
      </c>
      <c r="Y232">
        <v>121</v>
      </c>
      <c r="AA232">
        <v>121</v>
      </c>
      <c r="AE232">
        <v>121</v>
      </c>
      <c r="AF232">
        <v>121</v>
      </c>
      <c r="AG232">
        <v>121</v>
      </c>
    </row>
    <row r="233" spans="1:33">
      <c r="A233" t="s">
        <v>231</v>
      </c>
      <c r="B233">
        <v>100</v>
      </c>
      <c r="E233">
        <v>100</v>
      </c>
      <c r="F233">
        <v>100</v>
      </c>
      <c r="G233">
        <v>100</v>
      </c>
      <c r="H233">
        <v>100</v>
      </c>
      <c r="J233">
        <v>100</v>
      </c>
      <c r="M233">
        <v>100</v>
      </c>
      <c r="P233">
        <v>100</v>
      </c>
      <c r="T233">
        <v>100</v>
      </c>
      <c r="W233">
        <v>100</v>
      </c>
      <c r="Y233">
        <v>100</v>
      </c>
      <c r="AA233">
        <v>100</v>
      </c>
      <c r="AE233">
        <v>100</v>
      </c>
      <c r="AF233">
        <v>100</v>
      </c>
      <c r="AG233">
        <v>100</v>
      </c>
    </row>
    <row r="234" spans="1:33">
      <c r="A234" t="s">
        <v>232</v>
      </c>
      <c r="B234">
        <v>196</v>
      </c>
      <c r="E234">
        <v>196</v>
      </c>
      <c r="F234">
        <v>196</v>
      </c>
      <c r="G234">
        <v>196</v>
      </c>
      <c r="H234">
        <v>196</v>
      </c>
      <c r="J234">
        <v>196</v>
      </c>
      <c r="M234">
        <v>196</v>
      </c>
      <c r="P234">
        <v>196</v>
      </c>
      <c r="T234">
        <v>196</v>
      </c>
      <c r="W234">
        <v>196</v>
      </c>
      <c r="Y234">
        <v>196</v>
      </c>
      <c r="AA234">
        <v>196</v>
      </c>
      <c r="AE234">
        <v>196</v>
      </c>
      <c r="AF234">
        <v>196</v>
      </c>
      <c r="AG234">
        <v>196</v>
      </c>
    </row>
    <row r="235" spans="1:33">
      <c r="A235" t="s">
        <v>233</v>
      </c>
      <c r="B235">
        <v>93</v>
      </c>
      <c r="E235">
        <v>93</v>
      </c>
      <c r="F235">
        <v>93</v>
      </c>
      <c r="G235">
        <v>93</v>
      </c>
      <c r="H235">
        <v>93</v>
      </c>
      <c r="J235">
        <v>93</v>
      </c>
      <c r="M235">
        <v>93</v>
      </c>
      <c r="P235">
        <v>93</v>
      </c>
      <c r="T235">
        <v>93</v>
      </c>
      <c r="W235">
        <v>93</v>
      </c>
      <c r="Y235">
        <v>93</v>
      </c>
      <c r="AA235">
        <v>93</v>
      </c>
      <c r="AE235">
        <v>93</v>
      </c>
      <c r="AF235">
        <v>93</v>
      </c>
      <c r="AG235">
        <v>93</v>
      </c>
    </row>
    <row r="236" spans="1:33">
      <c r="A236" t="s">
        <v>234</v>
      </c>
      <c r="B236">
        <v>118</v>
      </c>
      <c r="E236">
        <v>118</v>
      </c>
      <c r="F236">
        <v>118</v>
      </c>
      <c r="G236">
        <v>118</v>
      </c>
      <c r="H236">
        <v>118</v>
      </c>
      <c r="J236">
        <v>118</v>
      </c>
      <c r="M236">
        <v>118</v>
      </c>
      <c r="P236">
        <v>118</v>
      </c>
      <c r="T236">
        <v>118</v>
      </c>
      <c r="W236">
        <v>118</v>
      </c>
      <c r="Y236">
        <v>118</v>
      </c>
      <c r="AA236">
        <v>118</v>
      </c>
      <c r="AE236">
        <v>118</v>
      </c>
      <c r="AF236">
        <v>118</v>
      </c>
      <c r="AG236">
        <v>118</v>
      </c>
    </row>
    <row r="237" spans="1:33">
      <c r="A237" t="s">
        <v>235</v>
      </c>
      <c r="B237">
        <v>850</v>
      </c>
      <c r="E237">
        <v>850</v>
      </c>
      <c r="F237">
        <v>850</v>
      </c>
      <c r="G237">
        <v>850</v>
      </c>
      <c r="H237">
        <v>850</v>
      </c>
      <c r="J237">
        <v>850</v>
      </c>
      <c r="M237">
        <v>850</v>
      </c>
      <c r="P237">
        <v>850</v>
      </c>
      <c r="T237">
        <v>850</v>
      </c>
      <c r="W237">
        <v>850</v>
      </c>
      <c r="Y237">
        <v>850</v>
      </c>
      <c r="AA237">
        <v>850</v>
      </c>
      <c r="AE237">
        <v>850</v>
      </c>
      <c r="AF237">
        <v>850</v>
      </c>
      <c r="AG237">
        <v>850</v>
      </c>
    </row>
    <row r="238" spans="1:33">
      <c r="A238" t="s">
        <v>236</v>
      </c>
      <c r="B238">
        <v>111</v>
      </c>
      <c r="E238">
        <v>111</v>
      </c>
      <c r="F238">
        <v>111</v>
      </c>
      <c r="G238">
        <v>111</v>
      </c>
      <c r="H238">
        <v>111</v>
      </c>
      <c r="J238">
        <v>111</v>
      </c>
      <c r="M238">
        <v>111</v>
      </c>
      <c r="P238">
        <v>111</v>
      </c>
      <c r="T238">
        <v>111</v>
      </c>
      <c r="W238">
        <v>111</v>
      </c>
      <c r="Y238">
        <v>111</v>
      </c>
      <c r="AA238">
        <v>111</v>
      </c>
      <c r="AE238">
        <v>111</v>
      </c>
      <c r="AF238">
        <v>111</v>
      </c>
      <c r="AG238">
        <v>111</v>
      </c>
    </row>
    <row r="239" spans="1:33">
      <c r="A239" t="s">
        <v>237</v>
      </c>
      <c r="B239">
        <v>105</v>
      </c>
      <c r="E239">
        <v>105</v>
      </c>
      <c r="F239">
        <v>105</v>
      </c>
      <c r="G239">
        <v>105</v>
      </c>
      <c r="H239">
        <v>105</v>
      </c>
      <c r="J239">
        <v>105</v>
      </c>
      <c r="M239">
        <v>105</v>
      </c>
      <c r="P239">
        <v>105</v>
      </c>
      <c r="T239">
        <v>105</v>
      </c>
      <c r="W239">
        <v>105</v>
      </c>
      <c r="Y239">
        <v>105</v>
      </c>
      <c r="AA239">
        <v>105</v>
      </c>
      <c r="AE239">
        <v>105</v>
      </c>
      <c r="AF239">
        <v>105</v>
      </c>
      <c r="AG239">
        <v>105</v>
      </c>
    </row>
    <row r="240" spans="1:33">
      <c r="A240" t="s">
        <v>238</v>
      </c>
      <c r="B240">
        <v>33</v>
      </c>
      <c r="E240">
        <v>33</v>
      </c>
      <c r="F240">
        <v>33</v>
      </c>
      <c r="G240">
        <v>33</v>
      </c>
      <c r="H240">
        <v>33</v>
      </c>
      <c r="J240">
        <v>33</v>
      </c>
      <c r="M240">
        <v>33</v>
      </c>
      <c r="P240">
        <v>33</v>
      </c>
      <c r="T240">
        <v>33</v>
      </c>
      <c r="W240">
        <v>33</v>
      </c>
      <c r="Y240">
        <v>33</v>
      </c>
      <c r="AA240">
        <v>33</v>
      </c>
      <c r="AE240">
        <v>33</v>
      </c>
      <c r="AF240">
        <v>33</v>
      </c>
      <c r="AG240">
        <v>33</v>
      </c>
    </row>
    <row r="241" spans="1:33">
      <c r="A241" t="s">
        <v>239</v>
      </c>
      <c r="B241">
        <v>75</v>
      </c>
      <c r="E241">
        <v>75</v>
      </c>
      <c r="F241">
        <v>75</v>
      </c>
      <c r="G241">
        <v>75</v>
      </c>
      <c r="H241">
        <v>75</v>
      </c>
      <c r="J241">
        <v>75</v>
      </c>
      <c r="M241">
        <v>75</v>
      </c>
      <c r="P241">
        <v>75</v>
      </c>
      <c r="T241">
        <v>75</v>
      </c>
      <c r="W241">
        <v>75</v>
      </c>
      <c r="Y241">
        <v>75</v>
      </c>
      <c r="AA241">
        <v>75</v>
      </c>
      <c r="AE241">
        <v>75</v>
      </c>
      <c r="AF241">
        <v>75</v>
      </c>
      <c r="AG241">
        <v>75</v>
      </c>
    </row>
    <row r="242" spans="1:33">
      <c r="A242" t="s">
        <v>240</v>
      </c>
      <c r="B242">
        <v>82</v>
      </c>
      <c r="E242">
        <v>84</v>
      </c>
      <c r="F242">
        <v>82</v>
      </c>
      <c r="G242">
        <v>78</v>
      </c>
      <c r="J242">
        <v>80</v>
      </c>
      <c r="P242">
        <v>80</v>
      </c>
      <c r="T242">
        <v>85</v>
      </c>
      <c r="W242">
        <v>84</v>
      </c>
      <c r="Y242">
        <v>80</v>
      </c>
      <c r="AA242">
        <v>80</v>
      </c>
      <c r="AE242">
        <v>82</v>
      </c>
      <c r="AF242">
        <v>82</v>
      </c>
      <c r="AG242">
        <v>85</v>
      </c>
    </row>
    <row r="243" spans="1:33">
      <c r="A243" t="s">
        <v>241</v>
      </c>
      <c r="B243">
        <v>196</v>
      </c>
      <c r="E243">
        <v>196</v>
      </c>
      <c r="F243">
        <v>196</v>
      </c>
      <c r="G243">
        <v>196</v>
      </c>
      <c r="J243">
        <v>196</v>
      </c>
      <c r="P243">
        <v>196</v>
      </c>
      <c r="T243">
        <v>196</v>
      </c>
      <c r="W243">
        <v>196</v>
      </c>
      <c r="Y243">
        <v>196</v>
      </c>
      <c r="AA243">
        <v>196</v>
      </c>
      <c r="AB243">
        <v>196</v>
      </c>
      <c r="AC243">
        <v>196</v>
      </c>
      <c r="AE243">
        <v>196</v>
      </c>
      <c r="AF243">
        <v>196</v>
      </c>
      <c r="AG243">
        <v>196</v>
      </c>
    </row>
    <row r="244" spans="1:33">
      <c r="A244" t="s">
        <v>242</v>
      </c>
      <c r="B244">
        <v>198</v>
      </c>
      <c r="E244">
        <v>198</v>
      </c>
      <c r="F244">
        <v>198</v>
      </c>
      <c r="G244">
        <v>198</v>
      </c>
      <c r="J244">
        <v>198</v>
      </c>
      <c r="P244">
        <v>198</v>
      </c>
      <c r="T244">
        <v>198</v>
      </c>
      <c r="W244">
        <v>198</v>
      </c>
      <c r="Y244">
        <v>198</v>
      </c>
      <c r="AA244">
        <v>198</v>
      </c>
      <c r="AE244">
        <v>198</v>
      </c>
      <c r="AF244">
        <v>198</v>
      </c>
      <c r="AG244">
        <v>198</v>
      </c>
    </row>
    <row r="245" spans="1:33">
      <c r="A245" t="s">
        <v>243</v>
      </c>
      <c r="B245">
        <v>141</v>
      </c>
      <c r="C245">
        <v>141</v>
      </c>
      <c r="D245">
        <v>141</v>
      </c>
      <c r="E245">
        <v>141</v>
      </c>
      <c r="F245">
        <v>141</v>
      </c>
      <c r="G245">
        <v>141</v>
      </c>
      <c r="H245">
        <v>141</v>
      </c>
      <c r="I245">
        <v>141</v>
      </c>
      <c r="J245">
        <v>141</v>
      </c>
      <c r="L245">
        <v>141</v>
      </c>
      <c r="M245">
        <v>141</v>
      </c>
      <c r="O245">
        <v>141</v>
      </c>
      <c r="P245">
        <v>141</v>
      </c>
      <c r="T245">
        <v>141</v>
      </c>
      <c r="W245">
        <v>141</v>
      </c>
      <c r="Y245">
        <v>141</v>
      </c>
      <c r="AA245">
        <v>141</v>
      </c>
      <c r="AE245">
        <v>141</v>
      </c>
      <c r="AF245">
        <v>141</v>
      </c>
      <c r="AG245">
        <v>141</v>
      </c>
    </row>
    <row r="246" spans="1:33">
      <c r="A246" t="s">
        <v>244</v>
      </c>
      <c r="B246">
        <v>20</v>
      </c>
      <c r="E246">
        <v>20</v>
      </c>
      <c r="F246">
        <v>20</v>
      </c>
      <c r="G246">
        <v>20</v>
      </c>
      <c r="H246">
        <v>20</v>
      </c>
      <c r="J246">
        <v>20</v>
      </c>
      <c r="M246">
        <v>20</v>
      </c>
      <c r="P246">
        <v>20</v>
      </c>
      <c r="T246">
        <v>20</v>
      </c>
      <c r="W246">
        <v>20</v>
      </c>
      <c r="Y246">
        <v>20</v>
      </c>
      <c r="AA246">
        <v>20</v>
      </c>
      <c r="AE246">
        <v>20</v>
      </c>
      <c r="AF246">
        <v>20</v>
      </c>
      <c r="AG246">
        <v>20</v>
      </c>
    </row>
    <row r="247" spans="1:33">
      <c r="A247" t="s">
        <v>245</v>
      </c>
      <c r="B247">
        <v>173</v>
      </c>
      <c r="E247">
        <v>173</v>
      </c>
      <c r="F247">
        <v>173</v>
      </c>
      <c r="G247">
        <v>173</v>
      </c>
      <c r="H247">
        <v>173</v>
      </c>
      <c r="J247">
        <v>173</v>
      </c>
      <c r="M247">
        <v>173</v>
      </c>
      <c r="P247">
        <v>173</v>
      </c>
      <c r="T247">
        <v>173</v>
      </c>
      <c r="W247">
        <v>173</v>
      </c>
      <c r="Y247">
        <v>173</v>
      </c>
      <c r="AA247">
        <v>173</v>
      </c>
      <c r="AE247">
        <v>173</v>
      </c>
      <c r="AF247">
        <v>173</v>
      </c>
      <c r="AG247">
        <v>173</v>
      </c>
    </row>
    <row r="248" spans="1:33">
      <c r="A248" t="s">
        <v>246</v>
      </c>
      <c r="B248">
        <v>218</v>
      </c>
      <c r="E248">
        <v>218</v>
      </c>
      <c r="F248">
        <v>218</v>
      </c>
      <c r="G248">
        <v>218</v>
      </c>
      <c r="H248">
        <v>218</v>
      </c>
      <c r="J248">
        <v>218</v>
      </c>
      <c r="M248">
        <v>218</v>
      </c>
      <c r="P248">
        <v>218</v>
      </c>
      <c r="T248">
        <v>218</v>
      </c>
      <c r="W248">
        <v>218</v>
      </c>
      <c r="Y248">
        <v>218</v>
      </c>
      <c r="AA248">
        <v>218</v>
      </c>
      <c r="AE248">
        <v>218</v>
      </c>
      <c r="AF248">
        <v>218</v>
      </c>
      <c r="AG248">
        <v>218</v>
      </c>
    </row>
    <row r="249" spans="1:33">
      <c r="A249" t="s">
        <v>247</v>
      </c>
      <c r="B249">
        <v>124</v>
      </c>
      <c r="E249">
        <v>124</v>
      </c>
      <c r="F249">
        <v>124</v>
      </c>
      <c r="G249">
        <v>124</v>
      </c>
      <c r="J249">
        <v>124</v>
      </c>
      <c r="P249">
        <v>124</v>
      </c>
      <c r="T249">
        <v>124</v>
      </c>
      <c r="W249">
        <v>124</v>
      </c>
      <c r="Y249">
        <v>124</v>
      </c>
      <c r="AA249">
        <v>124</v>
      </c>
      <c r="AE249">
        <v>124</v>
      </c>
      <c r="AF249">
        <v>124</v>
      </c>
      <c r="AG249">
        <v>124</v>
      </c>
    </row>
    <row r="250" spans="1:33">
      <c r="A250" t="s">
        <v>248</v>
      </c>
      <c r="B250">
        <v>157</v>
      </c>
      <c r="E250">
        <v>157</v>
      </c>
      <c r="F250">
        <v>157</v>
      </c>
      <c r="G250">
        <v>157</v>
      </c>
      <c r="H250">
        <v>157</v>
      </c>
      <c r="J250">
        <v>157</v>
      </c>
      <c r="M250">
        <v>157</v>
      </c>
      <c r="P250">
        <v>157</v>
      </c>
      <c r="T250">
        <v>157</v>
      </c>
      <c r="W250">
        <v>157</v>
      </c>
      <c r="Y250">
        <v>157</v>
      </c>
      <c r="AA250">
        <v>157</v>
      </c>
      <c r="AE250">
        <v>157</v>
      </c>
      <c r="AF250">
        <v>157</v>
      </c>
      <c r="AG250">
        <v>157</v>
      </c>
    </row>
    <row r="251" spans="1:33">
      <c r="A251" t="s">
        <v>249</v>
      </c>
      <c r="B251">
        <v>210</v>
      </c>
      <c r="E251">
        <v>179</v>
      </c>
      <c r="F251">
        <v>209</v>
      </c>
      <c r="G251">
        <v>180</v>
      </c>
      <c r="J251">
        <v>179</v>
      </c>
      <c r="P251">
        <v>210</v>
      </c>
      <c r="T251">
        <v>180</v>
      </c>
      <c r="W251">
        <v>210</v>
      </c>
      <c r="Y251">
        <v>180</v>
      </c>
      <c r="AA251">
        <v>180</v>
      </c>
      <c r="AE251">
        <v>210</v>
      </c>
      <c r="AF251">
        <v>209</v>
      </c>
      <c r="AG251">
        <v>180</v>
      </c>
    </row>
    <row r="252" spans="1:33">
      <c r="A252" t="s">
        <v>250</v>
      </c>
      <c r="B252">
        <v>342</v>
      </c>
      <c r="C252">
        <v>342</v>
      </c>
      <c r="D252">
        <v>342</v>
      </c>
      <c r="E252">
        <v>342</v>
      </c>
      <c r="F252">
        <v>342</v>
      </c>
      <c r="G252">
        <v>342</v>
      </c>
      <c r="H252">
        <v>342</v>
      </c>
      <c r="I252">
        <v>342</v>
      </c>
      <c r="J252">
        <v>342</v>
      </c>
      <c r="L252">
        <v>342</v>
      </c>
      <c r="M252">
        <v>342</v>
      </c>
      <c r="O252">
        <v>342</v>
      </c>
      <c r="P252">
        <v>342</v>
      </c>
      <c r="T252">
        <v>342</v>
      </c>
      <c r="W252">
        <v>342</v>
      </c>
      <c r="Y252">
        <v>342</v>
      </c>
      <c r="AA252">
        <v>342</v>
      </c>
      <c r="AB252">
        <v>342</v>
      </c>
      <c r="AC252">
        <v>342</v>
      </c>
      <c r="AD252">
        <v>342</v>
      </c>
      <c r="AE252">
        <v>342</v>
      </c>
      <c r="AF252">
        <v>342</v>
      </c>
      <c r="AG252">
        <v>342</v>
      </c>
    </row>
    <row r="253" spans="1:33">
      <c r="A253" t="s">
        <v>251</v>
      </c>
      <c r="B253">
        <v>150</v>
      </c>
      <c r="E253">
        <v>150</v>
      </c>
      <c r="F253">
        <v>150</v>
      </c>
      <c r="G253">
        <v>150</v>
      </c>
      <c r="J253">
        <v>150</v>
      </c>
      <c r="P253">
        <v>150</v>
      </c>
      <c r="T253">
        <v>150</v>
      </c>
      <c r="W253">
        <v>150</v>
      </c>
      <c r="Y253">
        <v>150</v>
      </c>
      <c r="AA253">
        <v>150</v>
      </c>
      <c r="AE253">
        <v>150</v>
      </c>
      <c r="AF253">
        <v>150</v>
      </c>
      <c r="AG253">
        <v>150</v>
      </c>
    </row>
    <row r="254" spans="1:33">
      <c r="A254" t="s">
        <v>252</v>
      </c>
      <c r="B254">
        <v>160</v>
      </c>
      <c r="E254">
        <v>160</v>
      </c>
      <c r="F254">
        <v>160</v>
      </c>
      <c r="G254">
        <v>160</v>
      </c>
      <c r="H254">
        <v>160</v>
      </c>
      <c r="J254">
        <v>160</v>
      </c>
      <c r="M254">
        <v>160</v>
      </c>
      <c r="P254">
        <v>160</v>
      </c>
      <c r="T254">
        <v>160</v>
      </c>
      <c r="W254">
        <v>160</v>
      </c>
      <c r="Y254">
        <v>160</v>
      </c>
      <c r="AA254">
        <v>160</v>
      </c>
      <c r="AE254">
        <v>160</v>
      </c>
      <c r="AF254">
        <v>160</v>
      </c>
      <c r="AG254">
        <v>160</v>
      </c>
    </row>
    <row r="255" spans="1:33">
      <c r="A255" t="s">
        <v>253</v>
      </c>
      <c r="B255">
        <v>203</v>
      </c>
      <c r="E255">
        <v>196</v>
      </c>
      <c r="F255">
        <v>202</v>
      </c>
      <c r="G255">
        <v>196</v>
      </c>
      <c r="J255">
        <v>196</v>
      </c>
      <c r="P255">
        <v>203</v>
      </c>
      <c r="T255">
        <v>195</v>
      </c>
      <c r="W255">
        <v>203</v>
      </c>
      <c r="Y255">
        <v>196</v>
      </c>
      <c r="AA255">
        <v>196</v>
      </c>
      <c r="AE255">
        <v>203</v>
      </c>
      <c r="AF255">
        <v>203</v>
      </c>
      <c r="AG255">
        <v>196</v>
      </c>
    </row>
    <row r="256" spans="1:33">
      <c r="A256" t="s">
        <v>254</v>
      </c>
      <c r="B256">
        <v>146</v>
      </c>
      <c r="E256">
        <v>151</v>
      </c>
      <c r="F256">
        <v>147</v>
      </c>
      <c r="G256">
        <v>160</v>
      </c>
      <c r="J256">
        <v>160</v>
      </c>
      <c r="P256">
        <v>160</v>
      </c>
      <c r="T256">
        <v>150</v>
      </c>
      <c r="W256">
        <v>151</v>
      </c>
      <c r="Y256">
        <v>160</v>
      </c>
      <c r="AA256">
        <v>160</v>
      </c>
      <c r="AE256">
        <v>147</v>
      </c>
      <c r="AF256">
        <v>147</v>
      </c>
      <c r="AG256">
        <v>160</v>
      </c>
    </row>
    <row r="257" spans="1:33">
      <c r="A257" t="s">
        <v>255</v>
      </c>
      <c r="B257">
        <v>197</v>
      </c>
      <c r="E257">
        <v>197</v>
      </c>
      <c r="F257">
        <v>197</v>
      </c>
      <c r="G257">
        <v>196</v>
      </c>
      <c r="J257">
        <v>196</v>
      </c>
      <c r="P257">
        <v>197</v>
      </c>
      <c r="T257">
        <v>197</v>
      </c>
      <c r="W257">
        <v>197</v>
      </c>
      <c r="Y257">
        <v>196</v>
      </c>
      <c r="AA257">
        <v>197</v>
      </c>
      <c r="AE257">
        <v>197</v>
      </c>
      <c r="AF257">
        <v>197</v>
      </c>
      <c r="AG257">
        <v>197</v>
      </c>
    </row>
    <row r="258" spans="1:33">
      <c r="A258" t="s">
        <v>256</v>
      </c>
      <c r="B258">
        <v>361</v>
      </c>
      <c r="C258">
        <v>361</v>
      </c>
      <c r="D258">
        <v>361</v>
      </c>
      <c r="E258">
        <v>361</v>
      </c>
      <c r="F258">
        <v>361</v>
      </c>
      <c r="G258">
        <v>361</v>
      </c>
      <c r="H258">
        <v>361</v>
      </c>
      <c r="I258">
        <v>361</v>
      </c>
      <c r="J258">
        <v>361</v>
      </c>
      <c r="L258">
        <v>361</v>
      </c>
      <c r="M258">
        <v>361</v>
      </c>
      <c r="O258">
        <v>361</v>
      </c>
      <c r="P258">
        <v>361</v>
      </c>
      <c r="T258">
        <v>361</v>
      </c>
      <c r="W258">
        <v>361</v>
      </c>
      <c r="Y258">
        <v>361</v>
      </c>
      <c r="AA258">
        <v>361</v>
      </c>
      <c r="AB258">
        <v>361</v>
      </c>
      <c r="AC258">
        <v>361</v>
      </c>
      <c r="AD258">
        <v>361</v>
      </c>
      <c r="AE258">
        <v>361</v>
      </c>
      <c r="AF258">
        <v>361</v>
      </c>
      <c r="AG258">
        <v>361</v>
      </c>
    </row>
    <row r="259" spans="1:33">
      <c r="A259" t="s">
        <v>257</v>
      </c>
      <c r="B259">
        <v>234</v>
      </c>
      <c r="E259">
        <v>234</v>
      </c>
      <c r="F259">
        <v>234</v>
      </c>
      <c r="G259">
        <v>234</v>
      </c>
      <c r="J259">
        <v>234</v>
      </c>
      <c r="P259">
        <v>234</v>
      </c>
      <c r="T259">
        <v>234</v>
      </c>
      <c r="W259">
        <v>234</v>
      </c>
      <c r="Y259">
        <v>234</v>
      </c>
      <c r="AA259">
        <v>234</v>
      </c>
      <c r="AE259">
        <v>234</v>
      </c>
      <c r="AF259">
        <v>234</v>
      </c>
      <c r="AG259">
        <v>234</v>
      </c>
    </row>
    <row r="260" spans="1:33">
      <c r="A260" t="s">
        <v>258</v>
      </c>
      <c r="B260">
        <v>151</v>
      </c>
      <c r="E260">
        <v>151</v>
      </c>
      <c r="F260">
        <v>151</v>
      </c>
      <c r="G260">
        <v>151</v>
      </c>
      <c r="H260">
        <v>151</v>
      </c>
      <c r="J260">
        <v>151</v>
      </c>
      <c r="M260">
        <v>151</v>
      </c>
      <c r="P260">
        <v>151</v>
      </c>
      <c r="T260">
        <v>151</v>
      </c>
      <c r="W260">
        <v>151</v>
      </c>
      <c r="Y260">
        <v>151</v>
      </c>
      <c r="AA260">
        <v>151</v>
      </c>
      <c r="AE260">
        <v>151</v>
      </c>
      <c r="AF260">
        <v>151</v>
      </c>
      <c r="AG260">
        <v>151</v>
      </c>
    </row>
    <row r="261" spans="1:33">
      <c r="A261" t="s">
        <v>259</v>
      </c>
      <c r="B261">
        <v>200</v>
      </c>
      <c r="E261">
        <v>200</v>
      </c>
      <c r="F261">
        <v>200</v>
      </c>
      <c r="G261">
        <v>199</v>
      </c>
      <c r="J261">
        <v>200</v>
      </c>
      <c r="P261">
        <v>200</v>
      </c>
      <c r="T261">
        <v>200</v>
      </c>
      <c r="W261">
        <v>200</v>
      </c>
      <c r="Y261">
        <v>200</v>
      </c>
      <c r="AA261">
        <v>200</v>
      </c>
      <c r="AE261">
        <v>200</v>
      </c>
      <c r="AF261">
        <v>200</v>
      </c>
      <c r="AG261">
        <v>200</v>
      </c>
    </row>
    <row r="262" spans="1:33">
      <c r="A262" t="s">
        <v>260</v>
      </c>
      <c r="B262">
        <v>209</v>
      </c>
      <c r="E262">
        <v>203</v>
      </c>
      <c r="F262">
        <v>208</v>
      </c>
      <c r="G262">
        <v>203</v>
      </c>
      <c r="J262">
        <v>203</v>
      </c>
      <c r="P262">
        <v>209</v>
      </c>
      <c r="T262">
        <v>203</v>
      </c>
      <c r="W262">
        <v>209</v>
      </c>
      <c r="Y262">
        <v>203</v>
      </c>
      <c r="AA262">
        <v>203</v>
      </c>
      <c r="AE262">
        <v>209</v>
      </c>
      <c r="AF262">
        <v>209</v>
      </c>
      <c r="AG262">
        <v>203</v>
      </c>
    </row>
    <row r="263" spans="1:33">
      <c r="A263" t="s">
        <v>261</v>
      </c>
      <c r="B263">
        <v>240</v>
      </c>
      <c r="E263">
        <v>240</v>
      </c>
      <c r="F263">
        <v>240</v>
      </c>
      <c r="G263">
        <v>191</v>
      </c>
      <c r="J263">
        <v>191</v>
      </c>
      <c r="P263">
        <v>191</v>
      </c>
      <c r="T263">
        <v>240</v>
      </c>
      <c r="W263">
        <v>240</v>
      </c>
      <c r="Y263">
        <v>191</v>
      </c>
      <c r="AA263">
        <v>191</v>
      </c>
      <c r="AE263">
        <v>240</v>
      </c>
      <c r="AF263">
        <v>240</v>
      </c>
      <c r="AG263">
        <v>240</v>
      </c>
    </row>
    <row r="264" spans="1:33">
      <c r="A264" t="s">
        <v>262</v>
      </c>
      <c r="B264">
        <v>143</v>
      </c>
      <c r="E264">
        <v>143</v>
      </c>
      <c r="F264">
        <v>143</v>
      </c>
      <c r="G264">
        <v>143</v>
      </c>
      <c r="J264">
        <v>143</v>
      </c>
      <c r="P264">
        <v>143</v>
      </c>
      <c r="T264">
        <v>143</v>
      </c>
      <c r="W264">
        <v>143</v>
      </c>
      <c r="Y264">
        <v>143</v>
      </c>
      <c r="AA264">
        <v>143</v>
      </c>
      <c r="AE264">
        <v>143</v>
      </c>
      <c r="AF264">
        <v>143</v>
      </c>
      <c r="AG264">
        <v>143</v>
      </c>
    </row>
    <row r="265" spans="1:33">
      <c r="A265" t="s">
        <v>263</v>
      </c>
      <c r="B265">
        <v>150</v>
      </c>
      <c r="E265">
        <v>150</v>
      </c>
      <c r="F265">
        <v>150</v>
      </c>
      <c r="G265">
        <v>150</v>
      </c>
      <c r="J265">
        <v>150</v>
      </c>
      <c r="P265">
        <v>150</v>
      </c>
      <c r="T265">
        <v>150</v>
      </c>
      <c r="W265">
        <v>150</v>
      </c>
      <c r="Y265">
        <v>150</v>
      </c>
      <c r="AA265">
        <v>150</v>
      </c>
      <c r="AE265">
        <v>150</v>
      </c>
      <c r="AF265">
        <v>150</v>
      </c>
      <c r="AG265">
        <v>150</v>
      </c>
    </row>
    <row r="266" spans="1:33">
      <c r="A266" t="s">
        <v>264</v>
      </c>
      <c r="B266">
        <v>151</v>
      </c>
      <c r="E266">
        <v>152</v>
      </c>
      <c r="F266">
        <v>151</v>
      </c>
      <c r="G266">
        <v>151</v>
      </c>
      <c r="J266">
        <v>151</v>
      </c>
      <c r="P266">
        <v>151</v>
      </c>
      <c r="T266">
        <v>152</v>
      </c>
      <c r="W266">
        <v>152</v>
      </c>
      <c r="Y266">
        <v>151</v>
      </c>
      <c r="AA266">
        <v>151</v>
      </c>
      <c r="AE266">
        <v>151</v>
      </c>
      <c r="AF266">
        <v>151</v>
      </c>
      <c r="AG266">
        <v>152</v>
      </c>
    </row>
    <row r="267" spans="1:33">
      <c r="A267" t="s">
        <v>265</v>
      </c>
      <c r="B267">
        <v>236</v>
      </c>
      <c r="C267">
        <v>236</v>
      </c>
      <c r="D267">
        <v>236</v>
      </c>
      <c r="E267">
        <v>236</v>
      </c>
      <c r="F267">
        <v>236</v>
      </c>
      <c r="G267">
        <v>236</v>
      </c>
      <c r="H267">
        <v>236</v>
      </c>
      <c r="I267">
        <v>236</v>
      </c>
      <c r="J267">
        <v>236</v>
      </c>
      <c r="L267">
        <v>236</v>
      </c>
      <c r="M267">
        <v>236</v>
      </c>
      <c r="O267">
        <v>236</v>
      </c>
      <c r="P267">
        <v>236</v>
      </c>
      <c r="T267">
        <v>236</v>
      </c>
      <c r="W267">
        <v>236</v>
      </c>
      <c r="Y267">
        <v>236</v>
      </c>
      <c r="AA267">
        <v>236</v>
      </c>
      <c r="AB267">
        <v>236</v>
      </c>
      <c r="AC267">
        <v>236</v>
      </c>
      <c r="AD267">
        <v>236</v>
      </c>
      <c r="AE267">
        <v>236</v>
      </c>
      <c r="AF267">
        <v>236</v>
      </c>
      <c r="AG267">
        <v>236</v>
      </c>
    </row>
    <row r="268" spans="1:33">
      <c r="A268" t="s">
        <v>266</v>
      </c>
      <c r="B268">
        <v>210</v>
      </c>
      <c r="E268">
        <v>209</v>
      </c>
      <c r="F268">
        <v>210</v>
      </c>
      <c r="G268">
        <v>215</v>
      </c>
      <c r="J268">
        <v>215</v>
      </c>
      <c r="P268">
        <v>213</v>
      </c>
      <c r="T268">
        <v>210</v>
      </c>
      <c r="W268">
        <v>207</v>
      </c>
      <c r="Y268">
        <v>215</v>
      </c>
      <c r="AA268">
        <v>208</v>
      </c>
      <c r="AE268">
        <v>210</v>
      </c>
      <c r="AF268">
        <v>210</v>
      </c>
      <c r="AG268">
        <v>215</v>
      </c>
    </row>
    <row r="269" spans="1:33">
      <c r="A269" t="s">
        <v>267</v>
      </c>
      <c r="B269">
        <v>178</v>
      </c>
      <c r="E269">
        <v>178</v>
      </c>
      <c r="F269">
        <v>178</v>
      </c>
      <c r="G269">
        <v>178</v>
      </c>
      <c r="J269">
        <v>178</v>
      </c>
      <c r="P269">
        <v>178</v>
      </c>
      <c r="T269">
        <v>178</v>
      </c>
      <c r="W269">
        <v>178</v>
      </c>
      <c r="Y269">
        <v>178</v>
      </c>
      <c r="AA269">
        <v>178</v>
      </c>
      <c r="AB269">
        <v>178</v>
      </c>
      <c r="AC269">
        <v>178</v>
      </c>
      <c r="AE269">
        <v>178</v>
      </c>
      <c r="AF269">
        <v>178</v>
      </c>
      <c r="AG269">
        <v>178</v>
      </c>
    </row>
    <row r="270" spans="1:33">
      <c r="A270" t="s">
        <v>268</v>
      </c>
      <c r="B270">
        <v>74</v>
      </c>
      <c r="E270">
        <v>74</v>
      </c>
      <c r="F270">
        <v>74</v>
      </c>
      <c r="G270">
        <v>74</v>
      </c>
      <c r="H270">
        <v>74</v>
      </c>
      <c r="J270">
        <v>74</v>
      </c>
      <c r="M270">
        <v>74</v>
      </c>
      <c r="P270">
        <v>74</v>
      </c>
      <c r="T270">
        <v>74</v>
      </c>
      <c r="W270">
        <v>74</v>
      </c>
      <c r="Y270">
        <v>74</v>
      </c>
      <c r="AA270">
        <v>74</v>
      </c>
      <c r="AE270">
        <v>74</v>
      </c>
      <c r="AF270">
        <v>74</v>
      </c>
      <c r="AG270">
        <v>74</v>
      </c>
    </row>
    <row r="271" spans="1:33">
      <c r="A271" t="s">
        <v>269</v>
      </c>
      <c r="B271">
        <v>336</v>
      </c>
      <c r="E271">
        <v>336</v>
      </c>
      <c r="F271">
        <v>336</v>
      </c>
      <c r="G271">
        <v>336</v>
      </c>
      <c r="J271">
        <v>336</v>
      </c>
      <c r="P271">
        <v>336</v>
      </c>
      <c r="T271">
        <v>336</v>
      </c>
      <c r="W271">
        <v>336</v>
      </c>
      <c r="Y271">
        <v>336</v>
      </c>
      <c r="AA271">
        <v>336</v>
      </c>
      <c r="AB271">
        <v>336</v>
      </c>
      <c r="AC271">
        <v>336</v>
      </c>
      <c r="AE271">
        <v>336</v>
      </c>
      <c r="AF271">
        <v>336</v>
      </c>
      <c r="AG271">
        <v>336</v>
      </c>
    </row>
    <row r="272" spans="1:33">
      <c r="A272" t="s">
        <v>270</v>
      </c>
      <c r="B272">
        <v>164</v>
      </c>
      <c r="E272">
        <v>164</v>
      </c>
      <c r="F272">
        <v>164</v>
      </c>
      <c r="G272">
        <v>164</v>
      </c>
      <c r="H272">
        <v>164</v>
      </c>
      <c r="J272">
        <v>164</v>
      </c>
      <c r="M272">
        <v>164</v>
      </c>
      <c r="P272">
        <v>164</v>
      </c>
      <c r="T272">
        <v>164</v>
      </c>
      <c r="W272">
        <v>164</v>
      </c>
      <c r="Y272">
        <v>164</v>
      </c>
      <c r="AA272">
        <v>164</v>
      </c>
      <c r="AE272">
        <v>164</v>
      </c>
      <c r="AF272">
        <v>164</v>
      </c>
      <c r="AG272">
        <v>164</v>
      </c>
    </row>
    <row r="273" spans="1:33">
      <c r="A273" t="s">
        <v>271</v>
      </c>
      <c r="B273">
        <v>101</v>
      </c>
      <c r="E273">
        <v>101</v>
      </c>
      <c r="F273">
        <v>101</v>
      </c>
      <c r="G273">
        <v>101</v>
      </c>
      <c r="H273">
        <v>101</v>
      </c>
      <c r="J273">
        <v>101</v>
      </c>
      <c r="M273">
        <v>101</v>
      </c>
      <c r="P273">
        <v>101</v>
      </c>
      <c r="T273">
        <v>101</v>
      </c>
      <c r="W273">
        <v>101</v>
      </c>
      <c r="Y273">
        <v>101</v>
      </c>
      <c r="AA273">
        <v>101</v>
      </c>
      <c r="AE273">
        <v>101</v>
      </c>
      <c r="AF273">
        <v>101</v>
      </c>
      <c r="AG273">
        <v>101</v>
      </c>
    </row>
    <row r="274" spans="1:33">
      <c r="A274" t="s">
        <v>272</v>
      </c>
      <c r="B274">
        <v>331</v>
      </c>
      <c r="E274">
        <v>331</v>
      </c>
      <c r="F274">
        <v>331</v>
      </c>
      <c r="G274">
        <v>331</v>
      </c>
      <c r="H274">
        <v>331</v>
      </c>
      <c r="J274">
        <v>331</v>
      </c>
      <c r="M274">
        <v>331</v>
      </c>
      <c r="P274">
        <v>331</v>
      </c>
      <c r="T274">
        <v>331</v>
      </c>
      <c r="W274">
        <v>331</v>
      </c>
      <c r="Y274">
        <v>331</v>
      </c>
      <c r="AA274">
        <v>331</v>
      </c>
      <c r="AE274">
        <v>331</v>
      </c>
      <c r="AF274">
        <v>331</v>
      </c>
      <c r="AG274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6"/>
  <sheetViews>
    <sheetView topLeftCell="A125" workbookViewId="0">
      <selection activeCell="A274" sqref="A274"/>
    </sheetView>
  </sheetViews>
  <sheetFormatPr baseColWidth="10" defaultRowHeight="16"/>
  <cols>
    <col min="1" max="1" width="24.33203125" bestFit="1" customWidth="1"/>
  </cols>
  <sheetData>
    <row r="1" spans="1:29">
      <c r="A1" s="2"/>
      <c r="B1" s="11" t="s">
        <v>273</v>
      </c>
      <c r="C1" s="11" t="s">
        <v>276</v>
      </c>
      <c r="D1" s="11" t="s">
        <v>277</v>
      </c>
      <c r="E1" s="11" t="s">
        <v>278</v>
      </c>
      <c r="F1" s="11" t="s">
        <v>279</v>
      </c>
      <c r="G1" s="11" t="s">
        <v>281</v>
      </c>
      <c r="H1" s="11" t="s">
        <v>284</v>
      </c>
      <c r="I1" s="11" t="s">
        <v>287</v>
      </c>
      <c r="J1" s="11" t="s">
        <v>291</v>
      </c>
      <c r="K1" s="11" t="s">
        <v>294</v>
      </c>
      <c r="L1" s="11" t="s">
        <v>296</v>
      </c>
      <c r="M1" s="11" t="s">
        <v>298</v>
      </c>
      <c r="N1" s="11" t="s">
        <v>302</v>
      </c>
      <c r="O1" s="11" t="s">
        <v>303</v>
      </c>
      <c r="P1" s="12" t="s">
        <v>304</v>
      </c>
    </row>
    <row r="2" spans="1:29" ht="17" thickBot="1">
      <c r="A2" s="1" t="s">
        <v>0</v>
      </c>
      <c r="B2" s="13">
        <v>63</v>
      </c>
      <c r="C2" s="13">
        <v>63</v>
      </c>
      <c r="D2" s="13">
        <v>63</v>
      </c>
      <c r="E2" s="13">
        <v>63</v>
      </c>
      <c r="F2" s="13">
        <v>63</v>
      </c>
      <c r="G2" s="13">
        <v>63</v>
      </c>
      <c r="H2" s="13">
        <v>63</v>
      </c>
      <c r="I2" s="13">
        <v>63</v>
      </c>
      <c r="J2" s="13">
        <v>63</v>
      </c>
      <c r="K2" s="13">
        <v>63</v>
      </c>
      <c r="L2" s="13">
        <v>63</v>
      </c>
      <c r="M2" s="13">
        <v>63</v>
      </c>
      <c r="N2" s="13">
        <v>63</v>
      </c>
      <c r="O2" s="13">
        <v>63</v>
      </c>
      <c r="P2" s="14">
        <v>63</v>
      </c>
    </row>
    <row r="3" spans="1:29">
      <c r="A3" s="2"/>
      <c r="B3" s="11" t="s">
        <v>273</v>
      </c>
      <c r="C3" s="11" t="s">
        <v>276</v>
      </c>
      <c r="D3" s="11" t="s">
        <v>277</v>
      </c>
      <c r="E3" s="11" t="s">
        <v>278</v>
      </c>
      <c r="F3" s="11" t="s">
        <v>279</v>
      </c>
      <c r="G3" s="11" t="s">
        <v>281</v>
      </c>
      <c r="H3" s="11" t="s">
        <v>284</v>
      </c>
      <c r="I3" s="11" t="s">
        <v>287</v>
      </c>
      <c r="J3" s="11" t="s">
        <v>291</v>
      </c>
      <c r="K3" s="11" t="s">
        <v>294</v>
      </c>
      <c r="L3" s="11" t="s">
        <v>296</v>
      </c>
      <c r="M3" s="11" t="s">
        <v>298</v>
      </c>
      <c r="N3" s="11" t="s">
        <v>302</v>
      </c>
      <c r="O3" s="11" t="s">
        <v>303</v>
      </c>
      <c r="P3" s="12" t="s">
        <v>304</v>
      </c>
    </row>
    <row r="4" spans="1:29" ht="17" thickBot="1">
      <c r="A4" s="1" t="s">
        <v>1</v>
      </c>
      <c r="B4" s="13">
        <v>119</v>
      </c>
      <c r="C4" s="13">
        <v>119</v>
      </c>
      <c r="D4" s="13">
        <v>119</v>
      </c>
      <c r="E4" s="13">
        <v>119</v>
      </c>
      <c r="F4" s="13">
        <v>119</v>
      </c>
      <c r="G4" s="13">
        <v>119</v>
      </c>
      <c r="H4" s="13">
        <v>119</v>
      </c>
      <c r="I4" s="13">
        <v>119</v>
      </c>
      <c r="J4" s="13">
        <v>119</v>
      </c>
      <c r="K4" s="13">
        <v>119</v>
      </c>
      <c r="L4" s="13">
        <v>119</v>
      </c>
      <c r="M4" s="13">
        <v>119</v>
      </c>
      <c r="N4" s="13">
        <v>119</v>
      </c>
      <c r="O4" s="13">
        <v>119</v>
      </c>
      <c r="P4" s="14">
        <v>119</v>
      </c>
    </row>
    <row r="5" spans="1:29">
      <c r="A5" s="2"/>
      <c r="B5" s="11" t="s">
        <v>273</v>
      </c>
      <c r="C5" s="11" t="s">
        <v>274</v>
      </c>
      <c r="D5" s="11" t="s">
        <v>305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283</v>
      </c>
      <c r="M5" s="11" t="s">
        <v>284</v>
      </c>
      <c r="N5" s="11" t="s">
        <v>286</v>
      </c>
      <c r="O5" s="11" t="s">
        <v>287</v>
      </c>
      <c r="P5" s="11" t="s">
        <v>288</v>
      </c>
      <c r="Q5" s="11" t="s">
        <v>289</v>
      </c>
      <c r="R5" s="11" t="s">
        <v>290</v>
      </c>
      <c r="S5" s="11" t="s">
        <v>291</v>
      </c>
      <c r="T5" s="11" t="s">
        <v>292</v>
      </c>
      <c r="U5" s="11" t="s">
        <v>293</v>
      </c>
      <c r="V5" s="11" t="s">
        <v>294</v>
      </c>
      <c r="W5" s="11" t="s">
        <v>295</v>
      </c>
      <c r="X5" s="11" t="s">
        <v>296</v>
      </c>
      <c r="Y5" s="11" t="s">
        <v>298</v>
      </c>
      <c r="Z5" s="11" t="s">
        <v>301</v>
      </c>
      <c r="AA5" s="11" t="s">
        <v>302</v>
      </c>
      <c r="AB5" s="11" t="s">
        <v>303</v>
      </c>
      <c r="AC5" s="12" t="s">
        <v>304</v>
      </c>
    </row>
    <row r="6" spans="1:29" ht="17" thickBot="1">
      <c r="A6" s="20" t="s">
        <v>2</v>
      </c>
      <c r="B6" s="13">
        <v>346</v>
      </c>
      <c r="C6" s="13">
        <v>226</v>
      </c>
      <c r="D6" s="13">
        <v>237</v>
      </c>
      <c r="E6" s="13">
        <v>237</v>
      </c>
      <c r="F6" s="13">
        <v>346</v>
      </c>
      <c r="G6" s="13">
        <v>346</v>
      </c>
      <c r="H6" s="13">
        <v>346</v>
      </c>
      <c r="I6" s="13">
        <v>346</v>
      </c>
      <c r="J6" s="13">
        <v>226</v>
      </c>
      <c r="K6" s="13">
        <v>346</v>
      </c>
      <c r="L6" s="13">
        <v>226</v>
      </c>
      <c r="M6" s="13">
        <v>346</v>
      </c>
      <c r="N6" s="13">
        <v>226</v>
      </c>
      <c r="O6" s="13">
        <v>346</v>
      </c>
      <c r="P6" s="13">
        <v>237</v>
      </c>
      <c r="Q6" s="13">
        <v>237</v>
      </c>
      <c r="R6" s="13">
        <v>237</v>
      </c>
      <c r="S6" s="13">
        <v>346</v>
      </c>
      <c r="T6" s="13">
        <v>237</v>
      </c>
      <c r="U6" s="13">
        <v>237</v>
      </c>
      <c r="V6" s="13">
        <v>346</v>
      </c>
      <c r="W6" s="13">
        <v>237</v>
      </c>
      <c r="X6" s="13">
        <v>346</v>
      </c>
      <c r="Y6" s="13">
        <v>346</v>
      </c>
      <c r="Z6" s="13">
        <v>237</v>
      </c>
      <c r="AA6" s="13">
        <v>346</v>
      </c>
      <c r="AB6" s="13">
        <v>346</v>
      </c>
      <c r="AC6" s="14">
        <v>346</v>
      </c>
    </row>
    <row r="7" spans="1:29">
      <c r="A7" s="6"/>
      <c r="B7" s="11" t="s">
        <v>273</v>
      </c>
      <c r="C7" s="11" t="s">
        <v>276</v>
      </c>
      <c r="D7" s="11" t="s">
        <v>277</v>
      </c>
      <c r="E7" s="11" t="s">
        <v>278</v>
      </c>
      <c r="F7" s="11" t="s">
        <v>279</v>
      </c>
      <c r="G7" s="11" t="s">
        <v>281</v>
      </c>
      <c r="H7" s="11" t="s">
        <v>284</v>
      </c>
      <c r="I7" s="11" t="s">
        <v>287</v>
      </c>
      <c r="J7" s="11" t="s">
        <v>291</v>
      </c>
      <c r="K7" s="11" t="s">
        <v>294</v>
      </c>
      <c r="L7" s="11" t="s">
        <v>296</v>
      </c>
      <c r="M7" s="11" t="s">
        <v>298</v>
      </c>
      <c r="N7" s="11" t="s">
        <v>302</v>
      </c>
      <c r="O7" s="11" t="s">
        <v>303</v>
      </c>
      <c r="P7" s="12" t="s">
        <v>304</v>
      </c>
    </row>
    <row r="8" spans="1:29" ht="17" thickBot="1">
      <c r="A8" s="1" t="s">
        <v>3</v>
      </c>
      <c r="B8" s="13">
        <v>77</v>
      </c>
      <c r="C8" s="13">
        <v>77</v>
      </c>
      <c r="D8" s="13">
        <v>77</v>
      </c>
      <c r="E8" s="13">
        <v>77</v>
      </c>
      <c r="F8" s="13">
        <v>77</v>
      </c>
      <c r="G8" s="13">
        <v>77</v>
      </c>
      <c r="H8" s="13">
        <v>77</v>
      </c>
      <c r="I8" s="13">
        <v>77</v>
      </c>
      <c r="J8" s="13">
        <v>77</v>
      </c>
      <c r="K8" s="13">
        <v>77</v>
      </c>
      <c r="L8" s="13">
        <v>77</v>
      </c>
      <c r="M8" s="13">
        <v>77</v>
      </c>
      <c r="N8" s="13">
        <v>77</v>
      </c>
      <c r="O8" s="13">
        <v>77</v>
      </c>
      <c r="P8" s="14">
        <v>77</v>
      </c>
    </row>
    <row r="9" spans="1:29">
      <c r="A9" s="2"/>
      <c r="B9" s="11" t="s">
        <v>273</v>
      </c>
      <c r="C9" s="11" t="s">
        <v>276</v>
      </c>
      <c r="D9" s="11" t="s">
        <v>277</v>
      </c>
      <c r="E9" s="11" t="s">
        <v>278</v>
      </c>
      <c r="F9" s="11" t="s">
        <v>279</v>
      </c>
      <c r="G9" s="11" t="s">
        <v>281</v>
      </c>
      <c r="H9" s="11" t="s">
        <v>284</v>
      </c>
      <c r="I9" s="11" t="s">
        <v>287</v>
      </c>
      <c r="J9" s="11" t="s">
        <v>291</v>
      </c>
      <c r="K9" s="11" t="s">
        <v>294</v>
      </c>
      <c r="L9" s="11" t="s">
        <v>296</v>
      </c>
      <c r="M9" s="11" t="s">
        <v>298</v>
      </c>
      <c r="N9" s="11" t="s">
        <v>302</v>
      </c>
      <c r="O9" s="11" t="s">
        <v>303</v>
      </c>
      <c r="P9" s="12" t="s">
        <v>304</v>
      </c>
    </row>
    <row r="10" spans="1:29" ht="17" thickBot="1">
      <c r="A10" s="1" t="s">
        <v>4</v>
      </c>
      <c r="B10" s="13">
        <v>127</v>
      </c>
      <c r="C10" s="13">
        <v>127</v>
      </c>
      <c r="D10" s="13">
        <v>127</v>
      </c>
      <c r="E10" s="13">
        <v>127</v>
      </c>
      <c r="F10" s="13">
        <v>127</v>
      </c>
      <c r="G10" s="13">
        <v>127</v>
      </c>
      <c r="H10" s="13">
        <v>127</v>
      </c>
      <c r="I10" s="13">
        <v>127</v>
      </c>
      <c r="J10" s="13">
        <v>127</v>
      </c>
      <c r="K10" s="13">
        <v>127</v>
      </c>
      <c r="L10" s="13">
        <v>127</v>
      </c>
      <c r="M10" s="13">
        <v>127</v>
      </c>
      <c r="N10" s="13">
        <v>127</v>
      </c>
      <c r="O10" s="13">
        <v>127</v>
      </c>
      <c r="P10" s="14">
        <v>127</v>
      </c>
    </row>
    <row r="11" spans="1:29">
      <c r="A11" s="2"/>
      <c r="B11" s="11" t="s">
        <v>273</v>
      </c>
      <c r="C11" s="11" t="s">
        <v>276</v>
      </c>
      <c r="D11" s="11" t="s">
        <v>277</v>
      </c>
      <c r="E11" s="11" t="s">
        <v>278</v>
      </c>
      <c r="F11" s="11" t="s">
        <v>279</v>
      </c>
      <c r="G11" s="11" t="s">
        <v>281</v>
      </c>
      <c r="H11" s="11" t="s">
        <v>284</v>
      </c>
      <c r="I11" s="11" t="s">
        <v>287</v>
      </c>
      <c r="J11" s="11" t="s">
        <v>291</v>
      </c>
      <c r="K11" s="11" t="s">
        <v>294</v>
      </c>
      <c r="L11" s="11" t="s">
        <v>296</v>
      </c>
      <c r="M11" s="11" t="s">
        <v>298</v>
      </c>
      <c r="N11" s="11" t="s">
        <v>302</v>
      </c>
      <c r="O11" s="11" t="s">
        <v>303</v>
      </c>
      <c r="P11" s="12" t="s">
        <v>304</v>
      </c>
    </row>
    <row r="12" spans="1:29" ht="17" thickBot="1">
      <c r="A12" s="1" t="s">
        <v>5</v>
      </c>
      <c r="B12" s="13">
        <v>70</v>
      </c>
      <c r="C12" s="13">
        <v>70</v>
      </c>
      <c r="D12" s="13">
        <v>70</v>
      </c>
      <c r="E12" s="13">
        <v>70</v>
      </c>
      <c r="F12" s="13">
        <v>70</v>
      </c>
      <c r="G12" s="13">
        <v>70</v>
      </c>
      <c r="H12" s="13">
        <v>70</v>
      </c>
      <c r="I12" s="13">
        <v>70</v>
      </c>
      <c r="J12" s="13">
        <v>70</v>
      </c>
      <c r="K12" s="13">
        <v>70</v>
      </c>
      <c r="L12" s="13">
        <v>70</v>
      </c>
      <c r="M12" s="13">
        <v>70</v>
      </c>
      <c r="N12" s="13">
        <v>70</v>
      </c>
      <c r="O12" s="13">
        <v>70</v>
      </c>
      <c r="P12" s="14">
        <v>70</v>
      </c>
    </row>
    <row r="13" spans="1:29">
      <c r="A13" s="2"/>
      <c r="B13" s="11" t="s">
        <v>273</v>
      </c>
      <c r="C13" s="11" t="s">
        <v>274</v>
      </c>
      <c r="D13" s="11" t="s">
        <v>275</v>
      </c>
      <c r="E13" s="11" t="s">
        <v>276</v>
      </c>
      <c r="F13" s="11" t="s">
        <v>277</v>
      </c>
      <c r="G13" s="11" t="s">
        <v>278</v>
      </c>
      <c r="H13" s="11" t="s">
        <v>279</v>
      </c>
      <c r="I13" s="11" t="s">
        <v>280</v>
      </c>
      <c r="J13" s="11" t="s">
        <v>281</v>
      </c>
      <c r="K13" s="11" t="s">
        <v>283</v>
      </c>
      <c r="L13" s="11" t="s">
        <v>284</v>
      </c>
      <c r="M13" s="11" t="s">
        <v>286</v>
      </c>
      <c r="N13" s="11" t="s">
        <v>287</v>
      </c>
      <c r="O13" s="11" t="s">
        <v>291</v>
      </c>
      <c r="P13" s="11" t="s">
        <v>294</v>
      </c>
      <c r="Q13" s="11" t="s">
        <v>296</v>
      </c>
      <c r="R13" s="11" t="s">
        <v>298</v>
      </c>
      <c r="S13" s="11" t="s">
        <v>301</v>
      </c>
      <c r="T13" s="11" t="s">
        <v>302</v>
      </c>
      <c r="U13" s="11" t="s">
        <v>303</v>
      </c>
      <c r="V13" s="12" t="s">
        <v>304</v>
      </c>
    </row>
    <row r="14" spans="1:29" ht="17" thickBot="1">
      <c r="A14" s="5" t="s">
        <v>6</v>
      </c>
      <c r="B14" s="13">
        <v>346</v>
      </c>
      <c r="C14" s="13">
        <v>226</v>
      </c>
      <c r="D14" s="13">
        <v>237</v>
      </c>
      <c r="E14" s="13">
        <v>346</v>
      </c>
      <c r="F14" s="13">
        <v>346</v>
      </c>
      <c r="G14" s="13">
        <v>346</v>
      </c>
      <c r="H14" s="13">
        <v>346</v>
      </c>
      <c r="I14" s="13">
        <v>226</v>
      </c>
      <c r="J14" s="13">
        <v>346</v>
      </c>
      <c r="K14" s="13">
        <v>226</v>
      </c>
      <c r="L14" s="13">
        <v>346</v>
      </c>
      <c r="M14" s="13">
        <v>226</v>
      </c>
      <c r="N14" s="13">
        <v>346</v>
      </c>
      <c r="O14" s="13">
        <v>346</v>
      </c>
      <c r="P14" s="13">
        <v>346</v>
      </c>
      <c r="Q14" s="13">
        <v>346</v>
      </c>
      <c r="R14" s="13">
        <v>346</v>
      </c>
      <c r="S14" s="13">
        <v>237</v>
      </c>
      <c r="T14" s="13">
        <v>346</v>
      </c>
      <c r="U14" s="13">
        <v>346</v>
      </c>
      <c r="V14" s="14">
        <v>346</v>
      </c>
    </row>
    <row r="15" spans="1:29">
      <c r="A15" s="6"/>
      <c r="B15" s="11" t="s">
        <v>273</v>
      </c>
      <c r="C15" s="11" t="s">
        <v>276</v>
      </c>
      <c r="D15" s="11" t="s">
        <v>277</v>
      </c>
      <c r="E15" s="11" t="s">
        <v>278</v>
      </c>
      <c r="F15" s="11" t="s">
        <v>279</v>
      </c>
      <c r="G15" s="11" t="s">
        <v>281</v>
      </c>
      <c r="H15" s="11" t="s">
        <v>284</v>
      </c>
      <c r="I15" s="11" t="s">
        <v>287</v>
      </c>
      <c r="J15" s="11" t="s">
        <v>291</v>
      </c>
      <c r="K15" s="11" t="s">
        <v>294</v>
      </c>
      <c r="L15" s="11" t="s">
        <v>296</v>
      </c>
      <c r="M15" s="11" t="s">
        <v>298</v>
      </c>
      <c r="N15" s="11" t="s">
        <v>302</v>
      </c>
      <c r="O15" s="11" t="s">
        <v>303</v>
      </c>
      <c r="P15" s="12" t="s">
        <v>304</v>
      </c>
    </row>
    <row r="16" spans="1:29" ht="17" thickBot="1">
      <c r="A16" s="1" t="s">
        <v>7</v>
      </c>
      <c r="B16" s="13">
        <v>98</v>
      </c>
      <c r="C16" s="13">
        <v>98</v>
      </c>
      <c r="D16" s="13">
        <v>98</v>
      </c>
      <c r="E16" s="13">
        <v>98</v>
      </c>
      <c r="F16" s="13">
        <v>98</v>
      </c>
      <c r="G16" s="13">
        <v>98</v>
      </c>
      <c r="H16" s="13">
        <v>98</v>
      </c>
      <c r="I16" s="13">
        <v>98</v>
      </c>
      <c r="J16" s="13">
        <v>98</v>
      </c>
      <c r="K16" s="13">
        <v>98</v>
      </c>
      <c r="L16" s="13">
        <v>98</v>
      </c>
      <c r="M16" s="13">
        <v>98</v>
      </c>
      <c r="N16" s="13">
        <v>98</v>
      </c>
      <c r="O16" s="13">
        <v>98</v>
      </c>
      <c r="P16" s="14">
        <v>98</v>
      </c>
    </row>
    <row r="17" spans="1:18">
      <c r="A17" s="2"/>
      <c r="B17" s="11" t="s">
        <v>273</v>
      </c>
      <c r="C17" s="11" t="s">
        <v>276</v>
      </c>
      <c r="D17" s="11" t="s">
        <v>277</v>
      </c>
      <c r="E17" s="11" t="s">
        <v>278</v>
      </c>
      <c r="F17" s="11" t="s">
        <v>279</v>
      </c>
      <c r="G17" s="11" t="s">
        <v>281</v>
      </c>
      <c r="H17" s="11" t="s">
        <v>284</v>
      </c>
      <c r="I17" s="11" t="s">
        <v>287</v>
      </c>
      <c r="J17" s="11" t="s">
        <v>291</v>
      </c>
      <c r="K17" s="11" t="s">
        <v>294</v>
      </c>
      <c r="L17" s="11" t="s">
        <v>296</v>
      </c>
      <c r="M17" s="11" t="s">
        <v>298</v>
      </c>
      <c r="N17" s="11" t="s">
        <v>302</v>
      </c>
      <c r="O17" s="11" t="s">
        <v>303</v>
      </c>
      <c r="P17" s="12" t="s">
        <v>304</v>
      </c>
    </row>
    <row r="18" spans="1:18" ht="17" thickBot="1">
      <c r="A18" s="1" t="s">
        <v>8</v>
      </c>
      <c r="B18" s="13">
        <v>136</v>
      </c>
      <c r="C18" s="13">
        <v>136</v>
      </c>
      <c r="D18" s="13">
        <v>136</v>
      </c>
      <c r="E18" s="13">
        <v>136</v>
      </c>
      <c r="F18" s="13">
        <v>136</v>
      </c>
      <c r="G18" s="13">
        <v>136</v>
      </c>
      <c r="H18" s="13">
        <v>136</v>
      </c>
      <c r="I18" s="13">
        <v>136</v>
      </c>
      <c r="J18" s="13">
        <v>136</v>
      </c>
      <c r="K18" s="13">
        <v>136</v>
      </c>
      <c r="L18" s="13">
        <v>136</v>
      </c>
      <c r="M18" s="13">
        <v>136</v>
      </c>
      <c r="N18" s="13">
        <v>136</v>
      </c>
      <c r="O18" s="13">
        <v>136</v>
      </c>
      <c r="P18" s="14">
        <v>136</v>
      </c>
    </row>
    <row r="19" spans="1:18">
      <c r="A19" s="2"/>
      <c r="B19" s="11" t="s">
        <v>273</v>
      </c>
      <c r="C19" s="11" t="s">
        <v>276</v>
      </c>
      <c r="D19" s="11" t="s">
        <v>277</v>
      </c>
      <c r="E19" s="11" t="s">
        <v>278</v>
      </c>
      <c r="F19" s="11" t="s">
        <v>279</v>
      </c>
      <c r="G19" s="11" t="s">
        <v>281</v>
      </c>
      <c r="H19" s="11" t="s">
        <v>284</v>
      </c>
      <c r="I19" s="11" t="s">
        <v>287</v>
      </c>
      <c r="J19" s="11" t="s">
        <v>291</v>
      </c>
      <c r="K19" s="11" t="s">
        <v>294</v>
      </c>
      <c r="L19" s="11" t="s">
        <v>296</v>
      </c>
      <c r="M19" s="11" t="s">
        <v>298</v>
      </c>
      <c r="N19" s="11" t="s">
        <v>302</v>
      </c>
      <c r="O19" s="11" t="s">
        <v>303</v>
      </c>
      <c r="P19" s="12" t="s">
        <v>304</v>
      </c>
    </row>
    <row r="20" spans="1:18" ht="17" thickBot="1">
      <c r="A20" s="1" t="s">
        <v>9</v>
      </c>
      <c r="B20" s="13">
        <v>480</v>
      </c>
      <c r="C20" s="13">
        <v>480</v>
      </c>
      <c r="D20" s="13">
        <v>480</v>
      </c>
      <c r="E20" s="13">
        <v>480</v>
      </c>
      <c r="F20" s="13">
        <v>480</v>
      </c>
      <c r="G20" s="13">
        <v>480</v>
      </c>
      <c r="H20" s="13">
        <v>480</v>
      </c>
      <c r="I20" s="13">
        <v>480</v>
      </c>
      <c r="J20" s="13">
        <v>480</v>
      </c>
      <c r="K20" s="13">
        <v>480</v>
      </c>
      <c r="L20" s="13">
        <v>480</v>
      </c>
      <c r="M20" s="13">
        <v>480</v>
      </c>
      <c r="N20" s="13">
        <v>480</v>
      </c>
      <c r="O20" s="13">
        <v>480</v>
      </c>
      <c r="P20" s="14">
        <v>480</v>
      </c>
    </row>
    <row r="21" spans="1:18">
      <c r="A21" s="2"/>
      <c r="B21" s="11" t="s">
        <v>273</v>
      </c>
      <c r="C21" s="11" t="s">
        <v>276</v>
      </c>
      <c r="D21" s="11" t="s">
        <v>277</v>
      </c>
      <c r="E21" s="11" t="s">
        <v>278</v>
      </c>
      <c r="F21" s="11" t="s">
        <v>279</v>
      </c>
      <c r="G21" s="11" t="s">
        <v>281</v>
      </c>
      <c r="H21" s="11" t="s">
        <v>284</v>
      </c>
      <c r="I21" s="11" t="s">
        <v>287</v>
      </c>
      <c r="J21" s="11" t="s">
        <v>291</v>
      </c>
      <c r="K21" s="11" t="s">
        <v>294</v>
      </c>
      <c r="L21" s="11" t="s">
        <v>296</v>
      </c>
      <c r="M21" s="11" t="s">
        <v>298</v>
      </c>
      <c r="N21" s="11" t="s">
        <v>299</v>
      </c>
      <c r="O21" s="11" t="s">
        <v>300</v>
      </c>
      <c r="P21" s="11" t="s">
        <v>302</v>
      </c>
      <c r="Q21" s="11" t="s">
        <v>303</v>
      </c>
      <c r="R21" s="12" t="s">
        <v>304</v>
      </c>
    </row>
    <row r="22" spans="1:18" ht="17" thickBot="1">
      <c r="A22" s="5" t="s">
        <v>10</v>
      </c>
      <c r="B22" s="13">
        <v>110</v>
      </c>
      <c r="C22" s="13">
        <v>110</v>
      </c>
      <c r="D22" s="13">
        <v>110</v>
      </c>
      <c r="E22" s="13">
        <v>110</v>
      </c>
      <c r="F22" s="13">
        <v>110</v>
      </c>
      <c r="G22" s="13">
        <v>110</v>
      </c>
      <c r="H22" s="13">
        <v>110</v>
      </c>
      <c r="I22" s="13">
        <v>110</v>
      </c>
      <c r="J22" s="13">
        <v>110</v>
      </c>
      <c r="K22" s="13">
        <v>110</v>
      </c>
      <c r="L22" s="13">
        <v>110</v>
      </c>
      <c r="M22" s="13">
        <v>110</v>
      </c>
      <c r="N22" s="13">
        <v>110</v>
      </c>
      <c r="O22" s="13">
        <v>110</v>
      </c>
      <c r="P22" s="13">
        <v>110</v>
      </c>
      <c r="Q22" s="13">
        <v>110</v>
      </c>
      <c r="R22" s="14">
        <v>110</v>
      </c>
    </row>
    <row r="23" spans="1:18">
      <c r="A23" s="6"/>
      <c r="B23" s="11" t="s">
        <v>273</v>
      </c>
      <c r="C23" s="11" t="s">
        <v>276</v>
      </c>
      <c r="D23" s="11" t="s">
        <v>277</v>
      </c>
      <c r="E23" s="11" t="s">
        <v>278</v>
      </c>
      <c r="F23" s="11" t="s">
        <v>279</v>
      </c>
      <c r="G23" s="11" t="s">
        <v>281</v>
      </c>
      <c r="H23" s="11" t="s">
        <v>284</v>
      </c>
      <c r="I23" s="11" t="s">
        <v>287</v>
      </c>
      <c r="J23" s="11" t="s">
        <v>291</v>
      </c>
      <c r="K23" s="11" t="s">
        <v>294</v>
      </c>
      <c r="L23" s="11" t="s">
        <v>296</v>
      </c>
      <c r="M23" s="11" t="s">
        <v>298</v>
      </c>
      <c r="N23" s="11" t="s">
        <v>299</v>
      </c>
      <c r="O23" s="11" t="s">
        <v>300</v>
      </c>
      <c r="P23" s="11" t="s">
        <v>302</v>
      </c>
      <c r="Q23" s="11" t="s">
        <v>303</v>
      </c>
      <c r="R23" s="12" t="s">
        <v>304</v>
      </c>
    </row>
    <row r="24" spans="1:18" ht="17" thickBot="1">
      <c r="A24" s="36" t="s">
        <v>11</v>
      </c>
      <c r="B24" s="13">
        <v>639</v>
      </c>
      <c r="C24" s="13">
        <v>639</v>
      </c>
      <c r="D24" s="13">
        <v>639</v>
      </c>
      <c r="E24" s="13">
        <v>639</v>
      </c>
      <c r="F24" s="13">
        <v>565</v>
      </c>
      <c r="G24" s="13">
        <v>639</v>
      </c>
      <c r="H24" s="13">
        <v>565</v>
      </c>
      <c r="I24" s="13">
        <v>639</v>
      </c>
      <c r="J24" s="13">
        <v>639</v>
      </c>
      <c r="K24" s="13">
        <v>639</v>
      </c>
      <c r="L24" s="13">
        <v>639</v>
      </c>
      <c r="M24" s="13">
        <v>639</v>
      </c>
      <c r="N24" s="13">
        <v>639</v>
      </c>
      <c r="O24" s="13">
        <v>639</v>
      </c>
      <c r="P24" s="13">
        <v>639</v>
      </c>
      <c r="Q24" s="13">
        <v>639</v>
      </c>
      <c r="R24" s="14">
        <v>639</v>
      </c>
    </row>
    <row r="25" spans="1:18">
      <c r="A25" s="7"/>
      <c r="B25" s="11" t="s">
        <v>273</v>
      </c>
      <c r="C25" s="11" t="s">
        <v>276</v>
      </c>
      <c r="D25" s="11" t="s">
        <v>277</v>
      </c>
      <c r="E25" s="11" t="s">
        <v>278</v>
      </c>
      <c r="F25" s="11" t="s">
        <v>281</v>
      </c>
      <c r="G25" s="11" t="s">
        <v>287</v>
      </c>
      <c r="H25" s="11" t="s">
        <v>291</v>
      </c>
      <c r="I25" s="11" t="s">
        <v>294</v>
      </c>
      <c r="J25" s="11" t="s">
        <v>296</v>
      </c>
      <c r="K25" s="11" t="s">
        <v>298</v>
      </c>
      <c r="L25" s="11" t="s">
        <v>299</v>
      </c>
      <c r="M25" s="11" t="s">
        <v>300</v>
      </c>
      <c r="N25" s="11" t="s">
        <v>302</v>
      </c>
      <c r="O25" s="11" t="s">
        <v>303</v>
      </c>
      <c r="P25" s="12" t="s">
        <v>304</v>
      </c>
    </row>
    <row r="26" spans="1:18" ht="17" thickBot="1">
      <c r="A26" s="5" t="s">
        <v>12</v>
      </c>
      <c r="B26" s="13">
        <v>516</v>
      </c>
      <c r="C26" s="13">
        <v>516</v>
      </c>
      <c r="D26" s="13">
        <v>516</v>
      </c>
      <c r="E26" s="13">
        <v>516</v>
      </c>
      <c r="F26" s="13">
        <v>516</v>
      </c>
      <c r="G26" s="13">
        <v>516</v>
      </c>
      <c r="H26" s="13">
        <v>516</v>
      </c>
      <c r="I26" s="13">
        <v>516</v>
      </c>
      <c r="J26" s="13">
        <v>516</v>
      </c>
      <c r="K26" s="13">
        <v>516</v>
      </c>
      <c r="L26" s="13">
        <v>516</v>
      </c>
      <c r="M26" s="13">
        <v>516</v>
      </c>
      <c r="N26" s="13">
        <v>516</v>
      </c>
      <c r="O26" s="13">
        <v>516</v>
      </c>
      <c r="P26" s="14">
        <v>516</v>
      </c>
    </row>
    <row r="27" spans="1:18">
      <c r="A27" s="6"/>
      <c r="B27" s="11" t="s">
        <v>273</v>
      </c>
      <c r="C27" s="11" t="s">
        <v>276</v>
      </c>
      <c r="D27" s="11" t="s">
        <v>277</v>
      </c>
      <c r="E27" s="11" t="s">
        <v>278</v>
      </c>
      <c r="F27" s="11" t="s">
        <v>281</v>
      </c>
      <c r="G27" s="11" t="s">
        <v>287</v>
      </c>
      <c r="H27" s="11" t="s">
        <v>291</v>
      </c>
      <c r="I27" s="11" t="s">
        <v>294</v>
      </c>
      <c r="J27" s="11" t="s">
        <v>296</v>
      </c>
      <c r="K27" s="11" t="s">
        <v>298</v>
      </c>
      <c r="L27" s="11" t="s">
        <v>299</v>
      </c>
      <c r="M27" s="11" t="s">
        <v>300</v>
      </c>
      <c r="N27" s="11" t="s">
        <v>302</v>
      </c>
      <c r="O27" s="11" t="s">
        <v>303</v>
      </c>
      <c r="P27" s="12" t="s">
        <v>304</v>
      </c>
    </row>
    <row r="28" spans="1:18" ht="17" thickBot="1">
      <c r="A28" s="5" t="s">
        <v>13</v>
      </c>
      <c r="B28" s="13">
        <v>290</v>
      </c>
      <c r="C28" s="13">
        <v>290</v>
      </c>
      <c r="D28" s="13">
        <v>290</v>
      </c>
      <c r="E28" s="13">
        <v>290</v>
      </c>
      <c r="F28" s="13">
        <v>290</v>
      </c>
      <c r="G28" s="13">
        <v>290</v>
      </c>
      <c r="H28" s="13">
        <v>290</v>
      </c>
      <c r="I28" s="13">
        <v>290</v>
      </c>
      <c r="J28" s="13">
        <v>290</v>
      </c>
      <c r="K28" s="13">
        <v>290</v>
      </c>
      <c r="L28" s="13">
        <v>290</v>
      </c>
      <c r="M28" s="13">
        <v>290</v>
      </c>
      <c r="N28" s="13">
        <v>290</v>
      </c>
      <c r="O28" s="13">
        <v>290</v>
      </c>
      <c r="P28" s="14">
        <v>290</v>
      </c>
    </row>
    <row r="29" spans="1:18">
      <c r="A29" s="6"/>
      <c r="B29" s="11" t="s">
        <v>273</v>
      </c>
      <c r="C29" s="11" t="s">
        <v>276</v>
      </c>
      <c r="D29" s="11" t="s">
        <v>277</v>
      </c>
      <c r="E29" s="11" t="s">
        <v>278</v>
      </c>
      <c r="F29" s="11" t="s">
        <v>279</v>
      </c>
      <c r="G29" s="11" t="s">
        <v>281</v>
      </c>
      <c r="H29" s="11" t="s">
        <v>284</v>
      </c>
      <c r="I29" s="11" t="s">
        <v>287</v>
      </c>
      <c r="J29" s="11" t="s">
        <v>291</v>
      </c>
      <c r="K29" s="11" t="s">
        <v>294</v>
      </c>
      <c r="L29" s="11" t="s">
        <v>296</v>
      </c>
      <c r="M29" s="11" t="s">
        <v>298</v>
      </c>
      <c r="N29" s="11" t="s">
        <v>302</v>
      </c>
      <c r="O29" s="11" t="s">
        <v>303</v>
      </c>
      <c r="P29" s="12" t="s">
        <v>304</v>
      </c>
    </row>
    <row r="30" spans="1:18" ht="17" thickBot="1">
      <c r="A30" s="5" t="s">
        <v>14</v>
      </c>
      <c r="B30" s="13">
        <v>562</v>
      </c>
      <c r="C30" s="13">
        <v>562</v>
      </c>
      <c r="D30" s="13">
        <v>562</v>
      </c>
      <c r="E30" s="13">
        <v>562</v>
      </c>
      <c r="F30" s="13">
        <v>562</v>
      </c>
      <c r="G30" s="13">
        <v>562</v>
      </c>
      <c r="H30" s="13">
        <v>562</v>
      </c>
      <c r="I30" s="13">
        <v>562</v>
      </c>
      <c r="J30" s="13">
        <v>562</v>
      </c>
      <c r="K30" s="13">
        <v>562</v>
      </c>
      <c r="L30" s="13">
        <v>562</v>
      </c>
      <c r="M30" s="13">
        <v>562</v>
      </c>
      <c r="N30" s="13">
        <v>562</v>
      </c>
      <c r="O30" s="13">
        <v>562</v>
      </c>
      <c r="P30" s="14">
        <v>562</v>
      </c>
    </row>
    <row r="31" spans="1:18">
      <c r="A31" s="2"/>
      <c r="B31" s="11" t="s">
        <v>273</v>
      </c>
      <c r="C31" s="11" t="s">
        <v>276</v>
      </c>
      <c r="D31" s="11" t="s">
        <v>277</v>
      </c>
      <c r="E31" s="11" t="s">
        <v>278</v>
      </c>
      <c r="F31" s="11" t="s">
        <v>281</v>
      </c>
      <c r="G31" s="11" t="s">
        <v>287</v>
      </c>
      <c r="H31" s="11" t="s">
        <v>291</v>
      </c>
      <c r="I31" s="11" t="s">
        <v>294</v>
      </c>
      <c r="J31" s="11" t="s">
        <v>296</v>
      </c>
      <c r="K31" s="11" t="s">
        <v>298</v>
      </c>
      <c r="L31" s="11" t="s">
        <v>302</v>
      </c>
      <c r="M31" s="11" t="s">
        <v>303</v>
      </c>
      <c r="N31" s="12" t="s">
        <v>304</v>
      </c>
    </row>
    <row r="32" spans="1:18" ht="17" thickBot="1">
      <c r="A32" s="18" t="s">
        <v>15</v>
      </c>
      <c r="B32" s="15">
        <v>196</v>
      </c>
      <c r="C32" s="15">
        <v>196</v>
      </c>
      <c r="D32" s="15">
        <v>196</v>
      </c>
      <c r="E32" s="15">
        <v>196</v>
      </c>
      <c r="F32" s="15">
        <v>196</v>
      </c>
      <c r="G32" s="15">
        <v>196</v>
      </c>
      <c r="H32" s="17">
        <v>103</v>
      </c>
      <c r="I32" s="17">
        <v>196</v>
      </c>
      <c r="J32" s="15">
        <v>196</v>
      </c>
      <c r="K32" s="15">
        <v>196</v>
      </c>
      <c r="L32" s="17">
        <v>196</v>
      </c>
      <c r="M32" s="17">
        <v>196</v>
      </c>
      <c r="N32" s="16">
        <v>196</v>
      </c>
    </row>
    <row r="33" spans="1:18">
      <c r="A33" s="2"/>
      <c r="B33" s="11" t="s">
        <v>273</v>
      </c>
      <c r="C33" s="11" t="s">
        <v>276</v>
      </c>
      <c r="D33" s="11" t="s">
        <v>277</v>
      </c>
      <c r="E33" s="11" t="s">
        <v>278</v>
      </c>
      <c r="F33" s="11" t="s">
        <v>279</v>
      </c>
      <c r="G33" s="11" t="s">
        <v>281</v>
      </c>
      <c r="H33" s="11" t="s">
        <v>284</v>
      </c>
      <c r="I33" s="11" t="s">
        <v>287</v>
      </c>
      <c r="J33" s="11" t="s">
        <v>291</v>
      </c>
      <c r="K33" s="11" t="s">
        <v>294</v>
      </c>
      <c r="L33" s="11" t="s">
        <v>296</v>
      </c>
      <c r="M33" s="11" t="s">
        <v>298</v>
      </c>
      <c r="N33" s="11" t="s">
        <v>302</v>
      </c>
      <c r="O33" s="11" t="s">
        <v>303</v>
      </c>
      <c r="P33" s="12" t="s">
        <v>304</v>
      </c>
    </row>
    <row r="34" spans="1:18" ht="17" thickBot="1">
      <c r="A34" s="1" t="s">
        <v>16</v>
      </c>
      <c r="B34" s="13">
        <v>1660</v>
      </c>
      <c r="C34" s="13">
        <v>10710</v>
      </c>
      <c r="D34" s="13">
        <v>1094</v>
      </c>
      <c r="E34" s="13">
        <v>10564</v>
      </c>
      <c r="F34" s="13">
        <v>1108</v>
      </c>
      <c r="G34" s="13">
        <v>10714</v>
      </c>
      <c r="H34" s="13">
        <v>1086</v>
      </c>
      <c r="I34" s="13">
        <v>10756</v>
      </c>
      <c r="J34" s="13">
        <v>10746</v>
      </c>
      <c r="K34" s="13">
        <v>10530</v>
      </c>
      <c r="L34" s="13">
        <v>10750</v>
      </c>
      <c r="M34" s="13">
        <v>10732</v>
      </c>
      <c r="N34" s="13">
        <v>1704</v>
      </c>
      <c r="O34" s="13">
        <v>1688</v>
      </c>
      <c r="P34" s="14">
        <v>10744</v>
      </c>
    </row>
    <row r="35" spans="1:18">
      <c r="A35" s="2"/>
      <c r="B35" s="11" t="s">
        <v>273</v>
      </c>
      <c r="C35" s="11" t="s">
        <v>276</v>
      </c>
      <c r="D35" s="11" t="s">
        <v>277</v>
      </c>
      <c r="E35" s="11" t="s">
        <v>278</v>
      </c>
      <c r="F35" s="11" t="s">
        <v>279</v>
      </c>
      <c r="G35" s="11" t="s">
        <v>281</v>
      </c>
      <c r="H35" s="11" t="s">
        <v>284</v>
      </c>
      <c r="I35" s="11" t="s">
        <v>287</v>
      </c>
      <c r="J35" s="11" t="s">
        <v>291</v>
      </c>
      <c r="K35" s="11" t="s">
        <v>294</v>
      </c>
      <c r="L35" s="11" t="s">
        <v>296</v>
      </c>
      <c r="M35" s="11" t="s">
        <v>298</v>
      </c>
      <c r="N35" s="11" t="s">
        <v>302</v>
      </c>
      <c r="O35" s="11" t="s">
        <v>303</v>
      </c>
      <c r="P35" s="12" t="s">
        <v>304</v>
      </c>
    </row>
    <row r="36" spans="1:18" ht="17" thickBot="1">
      <c r="A36" s="1" t="s">
        <v>17</v>
      </c>
      <c r="B36" s="13">
        <v>1058</v>
      </c>
      <c r="C36" s="13">
        <v>1172</v>
      </c>
      <c r="D36" s="13">
        <v>592</v>
      </c>
      <c r="E36" s="13">
        <v>1166</v>
      </c>
      <c r="F36" s="13">
        <v>620</v>
      </c>
      <c r="G36" s="13">
        <v>1170</v>
      </c>
      <c r="H36" s="13">
        <v>610</v>
      </c>
      <c r="I36" s="13">
        <v>1172</v>
      </c>
      <c r="J36" s="13">
        <v>1170</v>
      </c>
      <c r="K36" s="13">
        <v>1168</v>
      </c>
      <c r="L36" s="13">
        <v>1170</v>
      </c>
      <c r="M36" s="13">
        <v>1172</v>
      </c>
      <c r="N36" s="13">
        <v>1124</v>
      </c>
      <c r="O36" s="13">
        <v>1074</v>
      </c>
      <c r="P36" s="14">
        <v>1170</v>
      </c>
    </row>
    <row r="37" spans="1:18">
      <c r="A37" s="2"/>
      <c r="B37" s="11" t="s">
        <v>273</v>
      </c>
      <c r="C37" s="11" t="s">
        <v>276</v>
      </c>
      <c r="D37" s="11" t="s">
        <v>277</v>
      </c>
      <c r="E37" s="11" t="s">
        <v>278</v>
      </c>
      <c r="F37" s="11" t="s">
        <v>279</v>
      </c>
      <c r="G37" s="11" t="s">
        <v>281</v>
      </c>
      <c r="H37" s="11" t="s">
        <v>284</v>
      </c>
      <c r="I37" s="11" t="s">
        <v>287</v>
      </c>
      <c r="J37" s="11" t="s">
        <v>291</v>
      </c>
      <c r="K37" s="11" t="s">
        <v>294</v>
      </c>
      <c r="L37" s="11" t="s">
        <v>296</v>
      </c>
      <c r="M37" s="11" t="s">
        <v>298</v>
      </c>
      <c r="N37" s="11" t="s">
        <v>302</v>
      </c>
      <c r="O37" s="11" t="s">
        <v>303</v>
      </c>
      <c r="P37" s="12" t="s">
        <v>304</v>
      </c>
    </row>
    <row r="38" spans="1:18" ht="17" thickBot="1">
      <c r="A38" s="8" t="s">
        <v>18</v>
      </c>
      <c r="B38" s="13">
        <v>1660</v>
      </c>
      <c r="C38" s="13">
        <v>9668</v>
      </c>
      <c r="D38" s="13">
        <v>680</v>
      </c>
      <c r="E38" s="13">
        <v>9588</v>
      </c>
      <c r="F38" s="13">
        <v>684</v>
      </c>
      <c r="G38" s="13">
        <v>9686</v>
      </c>
      <c r="H38" s="13">
        <v>674</v>
      </c>
      <c r="I38" s="13">
        <v>9702</v>
      </c>
      <c r="J38" s="13">
        <v>9696</v>
      </c>
      <c r="K38" s="13">
        <v>9574</v>
      </c>
      <c r="L38" s="13">
        <v>9696</v>
      </c>
      <c r="M38" s="13">
        <v>9692</v>
      </c>
      <c r="N38" s="13">
        <v>1830</v>
      </c>
      <c r="O38" s="13">
        <v>1684</v>
      </c>
      <c r="P38" s="14">
        <v>9684</v>
      </c>
    </row>
    <row r="39" spans="1:18">
      <c r="A39" s="9"/>
      <c r="B39" s="11" t="s">
        <v>273</v>
      </c>
      <c r="C39" s="11" t="s">
        <v>276</v>
      </c>
      <c r="D39" s="11" t="s">
        <v>277</v>
      </c>
      <c r="E39" s="11" t="s">
        <v>278</v>
      </c>
      <c r="F39" s="11" t="s">
        <v>279</v>
      </c>
      <c r="G39" s="11" t="s">
        <v>281</v>
      </c>
      <c r="H39" s="11" t="s">
        <v>284</v>
      </c>
      <c r="I39" s="11" t="s">
        <v>287</v>
      </c>
      <c r="J39" s="11" t="s">
        <v>291</v>
      </c>
      <c r="K39" s="11" t="s">
        <v>294</v>
      </c>
      <c r="L39" s="11" t="s">
        <v>296</v>
      </c>
      <c r="M39" s="11" t="s">
        <v>298</v>
      </c>
      <c r="N39" s="11" t="s">
        <v>302</v>
      </c>
      <c r="O39" s="11" t="s">
        <v>303</v>
      </c>
      <c r="P39" s="12" t="s">
        <v>304</v>
      </c>
    </row>
    <row r="40" spans="1:18" ht="17" thickBot="1">
      <c r="A40" s="5" t="s">
        <v>19</v>
      </c>
      <c r="B40" s="13">
        <v>285</v>
      </c>
      <c r="C40" s="13">
        <v>284</v>
      </c>
      <c r="D40" s="13">
        <v>285</v>
      </c>
      <c r="E40" s="13">
        <v>281</v>
      </c>
      <c r="F40" s="13">
        <v>285</v>
      </c>
      <c r="G40" s="13">
        <v>284</v>
      </c>
      <c r="H40" s="13">
        <v>285</v>
      </c>
      <c r="I40" s="13">
        <v>285</v>
      </c>
      <c r="J40" s="13">
        <v>284</v>
      </c>
      <c r="K40" s="13">
        <v>284</v>
      </c>
      <c r="L40" s="13">
        <v>285</v>
      </c>
      <c r="M40" s="13">
        <v>284</v>
      </c>
      <c r="N40" s="13">
        <v>285</v>
      </c>
      <c r="O40" s="13">
        <v>285</v>
      </c>
      <c r="P40" s="14">
        <v>283</v>
      </c>
    </row>
    <row r="41" spans="1:18">
      <c r="A41" s="2"/>
      <c r="B41" s="11" t="s">
        <v>273</v>
      </c>
      <c r="C41" s="11" t="s">
        <v>276</v>
      </c>
      <c r="D41" s="11" t="s">
        <v>277</v>
      </c>
      <c r="E41" s="11" t="s">
        <v>278</v>
      </c>
      <c r="F41" s="11" t="s">
        <v>279</v>
      </c>
      <c r="G41" s="11" t="s">
        <v>281</v>
      </c>
      <c r="H41" s="11" t="s">
        <v>284</v>
      </c>
      <c r="I41" s="11" t="s">
        <v>287</v>
      </c>
      <c r="J41" s="11" t="s">
        <v>291</v>
      </c>
      <c r="K41" s="11" t="s">
        <v>294</v>
      </c>
      <c r="L41" s="11" t="s">
        <v>296</v>
      </c>
      <c r="M41" s="11" t="s">
        <v>298</v>
      </c>
      <c r="N41" s="11" t="s">
        <v>299</v>
      </c>
      <c r="O41" s="11" t="s">
        <v>300</v>
      </c>
      <c r="P41" s="11" t="s">
        <v>302</v>
      </c>
      <c r="Q41" s="11" t="s">
        <v>303</v>
      </c>
      <c r="R41" s="12" t="s">
        <v>304</v>
      </c>
    </row>
    <row r="42" spans="1:18" ht="17" thickBot="1">
      <c r="A42" s="20" t="s">
        <v>20</v>
      </c>
      <c r="B42" s="13">
        <v>473</v>
      </c>
      <c r="C42" s="13">
        <v>470</v>
      </c>
      <c r="D42" s="13">
        <v>475</v>
      </c>
      <c r="E42" s="13">
        <v>474</v>
      </c>
      <c r="F42" s="13">
        <v>350</v>
      </c>
      <c r="G42" s="13">
        <v>475</v>
      </c>
      <c r="H42" s="13">
        <v>349</v>
      </c>
      <c r="I42" s="13">
        <v>475</v>
      </c>
      <c r="J42" s="13">
        <v>470</v>
      </c>
      <c r="K42" s="13">
        <v>475</v>
      </c>
      <c r="L42" s="13">
        <v>475</v>
      </c>
      <c r="M42" s="13">
        <v>475</v>
      </c>
      <c r="N42" s="13">
        <v>342</v>
      </c>
      <c r="O42" s="13">
        <v>342</v>
      </c>
      <c r="P42" s="13">
        <v>475</v>
      </c>
      <c r="Q42" s="13">
        <v>474</v>
      </c>
      <c r="R42" s="14">
        <v>475</v>
      </c>
    </row>
    <row r="43" spans="1:18">
      <c r="A43" s="3"/>
      <c r="B43" s="15" t="s">
        <v>273</v>
      </c>
      <c r="C43" s="15" t="s">
        <v>276</v>
      </c>
      <c r="D43" s="15" t="s">
        <v>277</v>
      </c>
      <c r="E43" s="15" t="s">
        <v>278</v>
      </c>
      <c r="F43" s="15" t="s">
        <v>281</v>
      </c>
      <c r="G43" s="15" t="s">
        <v>287</v>
      </c>
      <c r="H43" s="15" t="s">
        <v>291</v>
      </c>
      <c r="I43" s="15" t="s">
        <v>294</v>
      </c>
      <c r="J43" s="15" t="s">
        <v>296</v>
      </c>
      <c r="K43" s="15" t="s">
        <v>298</v>
      </c>
      <c r="L43" s="15" t="s">
        <v>299</v>
      </c>
      <c r="M43" s="15" t="s">
        <v>300</v>
      </c>
      <c r="N43" s="15" t="s">
        <v>302</v>
      </c>
      <c r="O43" s="15" t="s">
        <v>303</v>
      </c>
      <c r="P43" s="16" t="s">
        <v>304</v>
      </c>
    </row>
    <row r="44" spans="1:18" ht="17" thickBot="1">
      <c r="A44" s="1" t="s">
        <v>21</v>
      </c>
      <c r="B44" s="13">
        <v>100</v>
      </c>
      <c r="C44" s="13">
        <v>99</v>
      </c>
      <c r="D44" s="13">
        <v>100</v>
      </c>
      <c r="E44" s="13">
        <v>100</v>
      </c>
      <c r="F44" s="13">
        <v>99</v>
      </c>
      <c r="G44" s="13">
        <v>100</v>
      </c>
      <c r="H44" s="13">
        <v>99</v>
      </c>
      <c r="I44" s="13">
        <v>98</v>
      </c>
      <c r="J44" s="13">
        <v>99</v>
      </c>
      <c r="K44" s="13">
        <v>97</v>
      </c>
      <c r="L44" s="13">
        <v>94</v>
      </c>
      <c r="M44" s="13">
        <v>94</v>
      </c>
      <c r="N44" s="13">
        <v>98</v>
      </c>
      <c r="O44" s="13">
        <v>98</v>
      </c>
      <c r="P44" s="14">
        <v>99</v>
      </c>
    </row>
    <row r="45" spans="1:18">
      <c r="A45" s="2"/>
      <c r="B45" s="11" t="s">
        <v>273</v>
      </c>
      <c r="C45" s="11" t="s">
        <v>276</v>
      </c>
      <c r="D45" s="11" t="s">
        <v>277</v>
      </c>
      <c r="E45" s="11" t="s">
        <v>278</v>
      </c>
      <c r="F45" s="11" t="s">
        <v>281</v>
      </c>
      <c r="G45" s="11" t="s">
        <v>287</v>
      </c>
      <c r="H45" s="11" t="s">
        <v>291</v>
      </c>
      <c r="I45" s="11" t="s">
        <v>294</v>
      </c>
      <c r="J45" s="11" t="s">
        <v>296</v>
      </c>
      <c r="K45" s="11" t="s">
        <v>298</v>
      </c>
      <c r="L45" s="11" t="s">
        <v>302</v>
      </c>
      <c r="M45" s="11" t="s">
        <v>303</v>
      </c>
      <c r="N45" s="12" t="s">
        <v>304</v>
      </c>
    </row>
    <row r="46" spans="1:18" ht="17" thickBot="1">
      <c r="A46" s="42" t="s">
        <v>22</v>
      </c>
      <c r="B46" s="15">
        <v>158</v>
      </c>
      <c r="C46" s="15">
        <v>162</v>
      </c>
      <c r="D46" s="15">
        <v>158</v>
      </c>
      <c r="E46" s="15">
        <v>157</v>
      </c>
      <c r="F46" s="15">
        <v>157</v>
      </c>
      <c r="G46" s="15">
        <v>157</v>
      </c>
      <c r="H46" s="17">
        <v>162</v>
      </c>
      <c r="I46" s="17">
        <v>162</v>
      </c>
      <c r="J46" s="15">
        <v>157</v>
      </c>
      <c r="K46" s="15">
        <v>157</v>
      </c>
      <c r="L46" s="17">
        <v>158</v>
      </c>
      <c r="M46" s="17">
        <v>158</v>
      </c>
      <c r="N46" s="16">
        <v>162</v>
      </c>
    </row>
    <row r="47" spans="1:18">
      <c r="A47" s="2"/>
      <c r="B47" s="11" t="s">
        <v>273</v>
      </c>
      <c r="C47" s="11" t="s">
        <v>276</v>
      </c>
      <c r="D47" s="11" t="s">
        <v>277</v>
      </c>
      <c r="E47" s="11" t="s">
        <v>278</v>
      </c>
      <c r="F47" s="11" t="s">
        <v>279</v>
      </c>
      <c r="G47" s="11" t="s">
        <v>281</v>
      </c>
      <c r="H47" s="11" t="s">
        <v>284</v>
      </c>
      <c r="I47" s="11" t="s">
        <v>287</v>
      </c>
      <c r="J47" s="11" t="s">
        <v>291</v>
      </c>
      <c r="K47" s="11" t="s">
        <v>294</v>
      </c>
      <c r="L47" s="11" t="s">
        <v>296</v>
      </c>
      <c r="M47" s="11" t="s">
        <v>298</v>
      </c>
      <c r="N47" s="11" t="s">
        <v>302</v>
      </c>
      <c r="O47" s="11" t="s">
        <v>303</v>
      </c>
      <c r="P47" s="12" t="s">
        <v>304</v>
      </c>
    </row>
    <row r="48" spans="1:18" ht="17" thickBot="1">
      <c r="A48" s="5" t="s">
        <v>23</v>
      </c>
      <c r="B48" s="13">
        <v>85</v>
      </c>
      <c r="C48" s="13">
        <v>85</v>
      </c>
      <c r="D48" s="13">
        <v>85</v>
      </c>
      <c r="E48" s="13">
        <v>85</v>
      </c>
      <c r="F48" s="13">
        <v>85</v>
      </c>
      <c r="G48" s="13">
        <v>85</v>
      </c>
      <c r="H48" s="13">
        <v>85</v>
      </c>
      <c r="I48" s="13">
        <v>85</v>
      </c>
      <c r="J48" s="13">
        <v>85</v>
      </c>
      <c r="K48" s="13">
        <v>85</v>
      </c>
      <c r="L48" s="13">
        <v>85</v>
      </c>
      <c r="M48" s="13">
        <v>85</v>
      </c>
      <c r="N48" s="13">
        <v>85</v>
      </c>
      <c r="O48" s="13">
        <v>85</v>
      </c>
      <c r="P48" s="14">
        <v>85</v>
      </c>
    </row>
    <row r="49" spans="1:22">
      <c r="A49" s="2"/>
      <c r="B49" s="11" t="s">
        <v>273</v>
      </c>
      <c r="C49" s="11" t="s">
        <v>276</v>
      </c>
      <c r="D49" s="11" t="s">
        <v>277</v>
      </c>
      <c r="E49" s="11" t="s">
        <v>278</v>
      </c>
      <c r="F49" s="11" t="s">
        <v>279</v>
      </c>
      <c r="G49" s="11" t="s">
        <v>281</v>
      </c>
      <c r="H49" s="11" t="s">
        <v>284</v>
      </c>
      <c r="I49" s="11" t="s">
        <v>287</v>
      </c>
      <c r="J49" s="11" t="s">
        <v>291</v>
      </c>
      <c r="K49" s="11" t="s">
        <v>294</v>
      </c>
      <c r="L49" s="11" t="s">
        <v>296</v>
      </c>
      <c r="M49" s="11" t="s">
        <v>298</v>
      </c>
      <c r="N49" s="11" t="s">
        <v>302</v>
      </c>
      <c r="O49" s="11" t="s">
        <v>303</v>
      </c>
      <c r="P49" s="12" t="s">
        <v>304</v>
      </c>
    </row>
    <row r="50" spans="1:22" ht="17" thickBot="1">
      <c r="A50" s="19" t="s">
        <v>24</v>
      </c>
      <c r="B50" s="25">
        <v>127</v>
      </c>
      <c r="C50" s="25">
        <v>127</v>
      </c>
      <c r="D50" s="25">
        <v>127</v>
      </c>
      <c r="E50" s="25">
        <v>127</v>
      </c>
      <c r="F50" s="25">
        <v>127</v>
      </c>
      <c r="G50" s="25">
        <v>127</v>
      </c>
      <c r="H50" s="25">
        <v>127</v>
      </c>
      <c r="I50" s="25">
        <v>127</v>
      </c>
      <c r="J50" s="25">
        <v>127</v>
      </c>
      <c r="K50" s="25">
        <v>127</v>
      </c>
      <c r="L50" s="25">
        <v>127</v>
      </c>
      <c r="M50" s="25">
        <v>127</v>
      </c>
      <c r="N50" s="25">
        <v>127</v>
      </c>
      <c r="O50" s="25">
        <v>127</v>
      </c>
      <c r="P50" s="26">
        <v>127</v>
      </c>
    </row>
    <row r="51" spans="1:22">
      <c r="A51" s="2"/>
      <c r="B51" s="11" t="s">
        <v>273</v>
      </c>
      <c r="C51" s="11" t="s">
        <v>276</v>
      </c>
      <c r="D51" s="11" t="s">
        <v>277</v>
      </c>
      <c r="E51" s="11" t="s">
        <v>278</v>
      </c>
      <c r="F51" s="11" t="s">
        <v>279</v>
      </c>
      <c r="G51" s="11" t="s">
        <v>281</v>
      </c>
      <c r="H51" s="11" t="s">
        <v>284</v>
      </c>
      <c r="I51" s="11" t="s">
        <v>287</v>
      </c>
      <c r="J51" s="11" t="s">
        <v>291</v>
      </c>
      <c r="K51" s="11" t="s">
        <v>294</v>
      </c>
      <c r="L51" s="11" t="s">
        <v>296</v>
      </c>
      <c r="M51" s="11" t="s">
        <v>298</v>
      </c>
      <c r="N51" s="11" t="s">
        <v>302</v>
      </c>
      <c r="O51" s="11" t="s">
        <v>303</v>
      </c>
      <c r="P51" s="12" t="s">
        <v>304</v>
      </c>
    </row>
    <row r="52" spans="1:22" ht="17" thickBot="1">
      <c r="A52" s="1" t="s">
        <v>25</v>
      </c>
      <c r="B52" s="13">
        <v>595</v>
      </c>
      <c r="C52" s="13">
        <v>595</v>
      </c>
      <c r="D52" s="13">
        <v>595</v>
      </c>
      <c r="E52" s="13">
        <v>595</v>
      </c>
      <c r="F52" s="13">
        <v>595</v>
      </c>
      <c r="G52" s="13">
        <v>595</v>
      </c>
      <c r="H52" s="13">
        <v>595</v>
      </c>
      <c r="I52" s="13">
        <v>595</v>
      </c>
      <c r="J52" s="13">
        <v>595</v>
      </c>
      <c r="K52" s="13">
        <v>595</v>
      </c>
      <c r="L52" s="13">
        <v>595</v>
      </c>
      <c r="M52" s="13">
        <v>595</v>
      </c>
      <c r="N52" s="13">
        <v>595</v>
      </c>
      <c r="O52" s="13">
        <v>595</v>
      </c>
      <c r="P52" s="14">
        <v>595</v>
      </c>
    </row>
    <row r="53" spans="1:22">
      <c r="A53" s="2"/>
      <c r="B53" s="11" t="s">
        <v>273</v>
      </c>
      <c r="C53" s="11" t="s">
        <v>274</v>
      </c>
      <c r="D53" s="11" t="s">
        <v>275</v>
      </c>
      <c r="E53" s="11" t="s">
        <v>276</v>
      </c>
      <c r="F53" s="11" t="s">
        <v>277</v>
      </c>
      <c r="G53" s="11" t="s">
        <v>278</v>
      </c>
      <c r="H53" s="11" t="s">
        <v>279</v>
      </c>
      <c r="I53" s="11" t="s">
        <v>280</v>
      </c>
      <c r="J53" s="11" t="s">
        <v>281</v>
      </c>
      <c r="K53" s="11" t="s">
        <v>283</v>
      </c>
      <c r="L53" s="11" t="s">
        <v>284</v>
      </c>
      <c r="M53" s="11" t="s">
        <v>286</v>
      </c>
      <c r="N53" s="11" t="s">
        <v>287</v>
      </c>
      <c r="O53" s="11" t="s">
        <v>291</v>
      </c>
      <c r="P53" s="11" t="s">
        <v>294</v>
      </c>
      <c r="Q53" s="11" t="s">
        <v>296</v>
      </c>
      <c r="R53" s="11" t="s">
        <v>298</v>
      </c>
      <c r="S53" s="11" t="s">
        <v>301</v>
      </c>
      <c r="T53" s="11" t="s">
        <v>302</v>
      </c>
      <c r="U53" s="11" t="s">
        <v>303</v>
      </c>
      <c r="V53" s="12" t="s">
        <v>304</v>
      </c>
    </row>
    <row r="54" spans="1:22" ht="17" thickBot="1">
      <c r="A54" s="1" t="s">
        <v>26</v>
      </c>
      <c r="B54" s="13">
        <v>104</v>
      </c>
      <c r="C54" s="13">
        <v>104</v>
      </c>
      <c r="D54" s="13">
        <v>104</v>
      </c>
      <c r="E54" s="13">
        <v>104</v>
      </c>
      <c r="F54" s="13">
        <v>104</v>
      </c>
      <c r="G54" s="13">
        <v>104</v>
      </c>
      <c r="H54" s="13">
        <v>104</v>
      </c>
      <c r="I54" s="13">
        <v>104</v>
      </c>
      <c r="J54" s="13">
        <v>104</v>
      </c>
      <c r="K54" s="13">
        <v>104</v>
      </c>
      <c r="L54" s="13">
        <v>104</v>
      </c>
      <c r="M54" s="13">
        <v>104</v>
      </c>
      <c r="N54" s="13">
        <v>104</v>
      </c>
      <c r="O54" s="13">
        <v>104</v>
      </c>
      <c r="P54" s="13">
        <v>104</v>
      </c>
      <c r="Q54" s="13">
        <v>104</v>
      </c>
      <c r="R54" s="13">
        <v>104</v>
      </c>
      <c r="S54" s="13">
        <v>104</v>
      </c>
      <c r="T54" s="13">
        <v>104</v>
      </c>
      <c r="U54" s="13">
        <v>104</v>
      </c>
      <c r="V54" s="14">
        <v>104</v>
      </c>
    </row>
    <row r="55" spans="1:22">
      <c r="A55" s="3"/>
      <c r="B55" s="15" t="s">
        <v>273</v>
      </c>
      <c r="C55" s="15" t="s">
        <v>276</v>
      </c>
      <c r="D55" s="15" t="s">
        <v>277</v>
      </c>
      <c r="E55" s="15" t="s">
        <v>278</v>
      </c>
      <c r="F55" s="15" t="s">
        <v>281</v>
      </c>
      <c r="G55" s="15" t="s">
        <v>287</v>
      </c>
      <c r="H55" s="15" t="s">
        <v>291</v>
      </c>
      <c r="I55" s="15" t="s">
        <v>294</v>
      </c>
      <c r="J55" s="15" t="s">
        <v>296</v>
      </c>
      <c r="K55" s="15" t="s">
        <v>298</v>
      </c>
      <c r="L55" s="15" t="s">
        <v>302</v>
      </c>
      <c r="M55" s="15" t="s">
        <v>303</v>
      </c>
      <c r="N55" s="16" t="s">
        <v>304</v>
      </c>
    </row>
    <row r="56" spans="1:22" ht="17" thickBot="1">
      <c r="A56" s="3" t="s">
        <v>27</v>
      </c>
      <c r="B56" s="15">
        <v>73</v>
      </c>
      <c r="C56" s="15">
        <v>71</v>
      </c>
      <c r="D56" s="15">
        <v>73</v>
      </c>
      <c r="E56" s="17">
        <v>69</v>
      </c>
      <c r="F56" s="17">
        <v>69</v>
      </c>
      <c r="G56" s="17">
        <v>73</v>
      </c>
      <c r="H56" s="17">
        <v>69</v>
      </c>
      <c r="I56" s="17">
        <v>73</v>
      </c>
      <c r="J56" s="17">
        <v>69</v>
      </c>
      <c r="K56" s="17">
        <v>70</v>
      </c>
      <c r="L56" s="17">
        <v>73</v>
      </c>
      <c r="M56" s="17">
        <v>73</v>
      </c>
      <c r="N56" s="16">
        <v>72</v>
      </c>
    </row>
    <row r="57" spans="1:22">
      <c r="A57" s="2"/>
      <c r="B57" s="11" t="s">
        <v>273</v>
      </c>
      <c r="C57" s="11" t="s">
        <v>276</v>
      </c>
      <c r="D57" s="11" t="s">
        <v>277</v>
      </c>
      <c r="E57" s="11" t="s">
        <v>278</v>
      </c>
      <c r="F57" s="11" t="s">
        <v>279</v>
      </c>
      <c r="G57" s="11" t="s">
        <v>281</v>
      </c>
      <c r="H57" s="11" t="s">
        <v>284</v>
      </c>
      <c r="I57" s="11" t="s">
        <v>287</v>
      </c>
      <c r="J57" s="11" t="s">
        <v>291</v>
      </c>
      <c r="K57" s="11" t="s">
        <v>294</v>
      </c>
      <c r="L57" s="11" t="s">
        <v>296</v>
      </c>
      <c r="M57" s="11" t="s">
        <v>298</v>
      </c>
      <c r="N57" s="11" t="s">
        <v>302</v>
      </c>
      <c r="O57" s="11" t="s">
        <v>303</v>
      </c>
      <c r="P57" s="12" t="s">
        <v>304</v>
      </c>
    </row>
    <row r="58" spans="1:22" ht="17" thickBot="1">
      <c r="A58" s="1" t="s">
        <v>28</v>
      </c>
      <c r="B58" s="13">
        <v>176</v>
      </c>
      <c r="C58" s="13">
        <v>176</v>
      </c>
      <c r="D58" s="13">
        <v>176</v>
      </c>
      <c r="E58" s="13">
        <v>176</v>
      </c>
      <c r="F58" s="13">
        <v>176</v>
      </c>
      <c r="G58" s="13">
        <v>176</v>
      </c>
      <c r="H58" s="13">
        <v>176</v>
      </c>
      <c r="I58" s="13">
        <v>176</v>
      </c>
      <c r="J58" s="13">
        <v>176</v>
      </c>
      <c r="K58" s="13">
        <v>176</v>
      </c>
      <c r="L58" s="13">
        <v>176</v>
      </c>
      <c r="M58" s="13">
        <v>176</v>
      </c>
      <c r="N58" s="13">
        <v>176</v>
      </c>
      <c r="O58" s="13">
        <v>176</v>
      </c>
      <c r="P58" s="14">
        <v>176</v>
      </c>
    </row>
    <row r="59" spans="1:22">
      <c r="A59" s="2"/>
      <c r="B59" s="11" t="s">
        <v>273</v>
      </c>
      <c r="C59" s="11" t="s">
        <v>276</v>
      </c>
      <c r="D59" s="11" t="s">
        <v>277</v>
      </c>
      <c r="E59" s="11" t="s">
        <v>278</v>
      </c>
      <c r="F59" s="11" t="s">
        <v>279</v>
      </c>
      <c r="G59" s="11" t="s">
        <v>281</v>
      </c>
      <c r="H59" s="11" t="s">
        <v>284</v>
      </c>
      <c r="I59" s="11" t="s">
        <v>287</v>
      </c>
      <c r="J59" s="11" t="s">
        <v>291</v>
      </c>
      <c r="K59" s="11" t="s">
        <v>294</v>
      </c>
      <c r="L59" s="11" t="s">
        <v>296</v>
      </c>
      <c r="M59" s="11" t="s">
        <v>298</v>
      </c>
      <c r="N59" s="11" t="s">
        <v>302</v>
      </c>
      <c r="O59" s="11" t="s">
        <v>303</v>
      </c>
      <c r="P59" s="12" t="s">
        <v>304</v>
      </c>
    </row>
    <row r="60" spans="1:22" ht="17" thickBot="1">
      <c r="A60" s="20" t="s">
        <v>29</v>
      </c>
      <c r="B60" s="13">
        <v>212</v>
      </c>
      <c r="C60" s="13">
        <v>212</v>
      </c>
      <c r="D60" s="13">
        <v>212</v>
      </c>
      <c r="E60" s="13">
        <v>212</v>
      </c>
      <c r="F60" s="13">
        <v>212</v>
      </c>
      <c r="G60" s="13">
        <v>212</v>
      </c>
      <c r="H60" s="13">
        <v>212</v>
      </c>
      <c r="I60" s="13">
        <v>212</v>
      </c>
      <c r="J60" s="13">
        <v>212</v>
      </c>
      <c r="K60" s="13">
        <v>212</v>
      </c>
      <c r="L60" s="13">
        <v>212</v>
      </c>
      <c r="M60" s="13">
        <v>212</v>
      </c>
      <c r="N60" s="13">
        <v>212</v>
      </c>
      <c r="O60" s="13">
        <v>212</v>
      </c>
      <c r="P60" s="14">
        <v>212</v>
      </c>
    </row>
    <row r="61" spans="1:22">
      <c r="A61" s="2"/>
      <c r="B61" s="11" t="s">
        <v>273</v>
      </c>
      <c r="C61" s="11" t="s">
        <v>276</v>
      </c>
      <c r="D61" s="11" t="s">
        <v>277</v>
      </c>
      <c r="E61" s="11" t="s">
        <v>278</v>
      </c>
      <c r="F61" s="11" t="s">
        <v>279</v>
      </c>
      <c r="G61" s="11" t="s">
        <v>281</v>
      </c>
      <c r="H61" s="11" t="s">
        <v>284</v>
      </c>
      <c r="I61" s="11" t="s">
        <v>287</v>
      </c>
      <c r="J61" s="11" t="s">
        <v>291</v>
      </c>
      <c r="K61" s="11" t="s">
        <v>294</v>
      </c>
      <c r="L61" s="11" t="s">
        <v>296</v>
      </c>
      <c r="M61" s="11" t="s">
        <v>298</v>
      </c>
      <c r="N61" s="11" t="s">
        <v>302</v>
      </c>
      <c r="O61" s="11" t="s">
        <v>303</v>
      </c>
      <c r="P61" s="12" t="s">
        <v>304</v>
      </c>
    </row>
    <row r="62" spans="1:22" ht="17" thickBot="1">
      <c r="A62" s="1" t="s">
        <v>30</v>
      </c>
      <c r="B62" s="13">
        <v>222</v>
      </c>
      <c r="C62" s="13">
        <v>222</v>
      </c>
      <c r="D62" s="13">
        <v>222</v>
      </c>
      <c r="E62" s="13">
        <v>222</v>
      </c>
      <c r="F62" s="13">
        <v>222</v>
      </c>
      <c r="G62" s="13">
        <v>222</v>
      </c>
      <c r="H62" s="13">
        <v>222</v>
      </c>
      <c r="I62" s="13">
        <v>222</v>
      </c>
      <c r="J62" s="13">
        <v>222</v>
      </c>
      <c r="K62" s="13">
        <v>222</v>
      </c>
      <c r="L62" s="13">
        <v>222</v>
      </c>
      <c r="M62" s="13">
        <v>222</v>
      </c>
      <c r="N62" s="13">
        <v>222</v>
      </c>
      <c r="O62" s="13">
        <v>222</v>
      </c>
      <c r="P62" s="14">
        <v>222</v>
      </c>
    </row>
    <row r="63" spans="1:22">
      <c r="A63" s="2"/>
      <c r="B63" s="11" t="s">
        <v>273</v>
      </c>
      <c r="C63" s="11" t="s">
        <v>276</v>
      </c>
      <c r="D63" s="11" t="s">
        <v>277</v>
      </c>
      <c r="E63" s="11" t="s">
        <v>278</v>
      </c>
      <c r="F63" s="11" t="s">
        <v>279</v>
      </c>
      <c r="G63" s="11" t="s">
        <v>281</v>
      </c>
      <c r="H63" s="11" t="s">
        <v>284</v>
      </c>
      <c r="I63" s="11" t="s">
        <v>287</v>
      </c>
      <c r="J63" s="11" t="s">
        <v>291</v>
      </c>
      <c r="K63" s="11" t="s">
        <v>294</v>
      </c>
      <c r="L63" s="11" t="s">
        <v>296</v>
      </c>
      <c r="M63" s="11" t="s">
        <v>298</v>
      </c>
      <c r="N63" s="11" t="s">
        <v>302</v>
      </c>
      <c r="O63" s="11" t="s">
        <v>303</v>
      </c>
      <c r="P63" s="12" t="s">
        <v>304</v>
      </c>
    </row>
    <row r="64" spans="1:22" ht="17" thickBot="1">
      <c r="A64" s="1" t="s">
        <v>31</v>
      </c>
      <c r="B64" s="13">
        <v>98</v>
      </c>
      <c r="C64" s="13">
        <v>98</v>
      </c>
      <c r="D64" s="13">
        <v>98</v>
      </c>
      <c r="E64" s="13">
        <v>98</v>
      </c>
      <c r="F64" s="13">
        <v>98</v>
      </c>
      <c r="G64" s="13">
        <v>98</v>
      </c>
      <c r="H64" s="13">
        <v>98</v>
      </c>
      <c r="I64" s="13">
        <v>98</v>
      </c>
      <c r="J64" s="13">
        <v>98</v>
      </c>
      <c r="K64" s="13">
        <v>98</v>
      </c>
      <c r="L64" s="13">
        <v>98</v>
      </c>
      <c r="M64" s="13">
        <v>98</v>
      </c>
      <c r="N64" s="13">
        <v>98</v>
      </c>
      <c r="O64" s="13">
        <v>98</v>
      </c>
      <c r="P64" s="14">
        <v>98</v>
      </c>
    </row>
    <row r="65" spans="1:16">
      <c r="A65" s="2"/>
      <c r="B65" s="11" t="s">
        <v>273</v>
      </c>
      <c r="C65" s="11" t="s">
        <v>276</v>
      </c>
      <c r="D65" s="11" t="s">
        <v>277</v>
      </c>
      <c r="E65" s="11" t="s">
        <v>278</v>
      </c>
      <c r="F65" s="11" t="s">
        <v>279</v>
      </c>
      <c r="G65" s="11" t="s">
        <v>281</v>
      </c>
      <c r="H65" s="11" t="s">
        <v>284</v>
      </c>
      <c r="I65" s="11" t="s">
        <v>287</v>
      </c>
      <c r="J65" s="11" t="s">
        <v>291</v>
      </c>
      <c r="K65" s="11" t="s">
        <v>294</v>
      </c>
      <c r="L65" s="11" t="s">
        <v>296</v>
      </c>
      <c r="M65" s="11" t="s">
        <v>298</v>
      </c>
      <c r="N65" s="11" t="s">
        <v>302</v>
      </c>
      <c r="O65" s="11" t="s">
        <v>303</v>
      </c>
      <c r="P65" s="12" t="s">
        <v>304</v>
      </c>
    </row>
    <row r="66" spans="1:16" ht="17" thickBot="1">
      <c r="A66" s="1" t="s">
        <v>32</v>
      </c>
      <c r="B66" s="13">
        <v>105</v>
      </c>
      <c r="C66" s="13">
        <v>105</v>
      </c>
      <c r="D66" s="13">
        <v>105</v>
      </c>
      <c r="E66" s="13">
        <v>105</v>
      </c>
      <c r="F66" s="13">
        <v>105</v>
      </c>
      <c r="G66" s="13">
        <v>105</v>
      </c>
      <c r="H66" s="13">
        <v>105</v>
      </c>
      <c r="I66" s="13">
        <v>105</v>
      </c>
      <c r="J66" s="13">
        <v>105</v>
      </c>
      <c r="K66" s="13">
        <v>105</v>
      </c>
      <c r="L66" s="13">
        <v>105</v>
      </c>
      <c r="M66" s="13">
        <v>105</v>
      </c>
      <c r="N66" s="13">
        <v>105</v>
      </c>
      <c r="O66" s="13">
        <v>105</v>
      </c>
      <c r="P66" s="14">
        <v>105</v>
      </c>
    </row>
    <row r="67" spans="1:16">
      <c r="A67" s="2"/>
      <c r="B67" s="11" t="s">
        <v>273</v>
      </c>
      <c r="C67" s="11" t="s">
        <v>276</v>
      </c>
      <c r="D67" s="11" t="s">
        <v>277</v>
      </c>
      <c r="E67" s="11" t="s">
        <v>278</v>
      </c>
      <c r="F67" s="11" t="s">
        <v>279</v>
      </c>
      <c r="G67" s="11" t="s">
        <v>281</v>
      </c>
      <c r="H67" s="11" t="s">
        <v>284</v>
      </c>
      <c r="I67" s="11" t="s">
        <v>287</v>
      </c>
      <c r="J67" s="11" t="s">
        <v>291</v>
      </c>
      <c r="K67" s="11" t="s">
        <v>294</v>
      </c>
      <c r="L67" s="11" t="s">
        <v>296</v>
      </c>
      <c r="M67" s="11" t="s">
        <v>298</v>
      </c>
      <c r="N67" s="11" t="s">
        <v>302</v>
      </c>
      <c r="O67" s="11" t="s">
        <v>303</v>
      </c>
      <c r="P67" s="12" t="s">
        <v>304</v>
      </c>
    </row>
    <row r="68" spans="1:16" ht="17" thickBot="1">
      <c r="A68" s="1" t="s">
        <v>33</v>
      </c>
      <c r="B68" s="13">
        <v>104</v>
      </c>
      <c r="C68" s="13">
        <v>104</v>
      </c>
      <c r="D68" s="13">
        <v>104</v>
      </c>
      <c r="E68" s="13">
        <v>104</v>
      </c>
      <c r="F68" s="13">
        <v>104</v>
      </c>
      <c r="G68" s="13">
        <v>104</v>
      </c>
      <c r="H68" s="13">
        <v>104</v>
      </c>
      <c r="I68" s="13">
        <v>104</v>
      </c>
      <c r="J68" s="13">
        <v>104</v>
      </c>
      <c r="K68" s="13">
        <v>104</v>
      </c>
      <c r="L68" s="13">
        <v>104</v>
      </c>
      <c r="M68" s="13">
        <v>104</v>
      </c>
      <c r="N68" s="13">
        <v>104</v>
      </c>
      <c r="O68" s="13">
        <v>104</v>
      </c>
      <c r="P68" s="14">
        <v>104</v>
      </c>
    </row>
    <row r="69" spans="1:16">
      <c r="A69" s="2"/>
      <c r="B69" s="11" t="s">
        <v>273</v>
      </c>
      <c r="C69" s="11" t="s">
        <v>276</v>
      </c>
      <c r="D69" s="11" t="s">
        <v>277</v>
      </c>
      <c r="E69" s="11" t="s">
        <v>278</v>
      </c>
      <c r="F69" s="11" t="s">
        <v>281</v>
      </c>
      <c r="G69" s="11" t="s">
        <v>287</v>
      </c>
      <c r="H69" s="11" t="s">
        <v>291</v>
      </c>
      <c r="I69" s="11" t="s">
        <v>294</v>
      </c>
      <c r="J69" s="11" t="s">
        <v>296</v>
      </c>
      <c r="K69" s="11" t="s">
        <v>298</v>
      </c>
      <c r="L69" s="11" t="s">
        <v>299</v>
      </c>
      <c r="M69" s="11" t="s">
        <v>300</v>
      </c>
      <c r="N69" s="11" t="s">
        <v>302</v>
      </c>
      <c r="O69" s="11" t="s">
        <v>303</v>
      </c>
      <c r="P69" s="12" t="s">
        <v>304</v>
      </c>
    </row>
    <row r="70" spans="1:16" ht="17" thickBot="1">
      <c r="A70" s="19" t="s">
        <v>34</v>
      </c>
      <c r="B70" s="13">
        <v>43</v>
      </c>
      <c r="C70" s="13">
        <v>43</v>
      </c>
      <c r="D70" s="13">
        <v>43</v>
      </c>
      <c r="E70" s="13">
        <v>42</v>
      </c>
      <c r="F70" s="13">
        <v>42</v>
      </c>
      <c r="G70" s="13">
        <v>44</v>
      </c>
      <c r="H70" s="13">
        <v>44</v>
      </c>
      <c r="I70" s="13">
        <v>44</v>
      </c>
      <c r="J70" s="13">
        <v>42</v>
      </c>
      <c r="K70" s="13">
        <v>42</v>
      </c>
      <c r="L70" s="13">
        <v>42</v>
      </c>
      <c r="M70" s="13">
        <v>41</v>
      </c>
      <c r="N70" s="13">
        <v>42</v>
      </c>
      <c r="O70" s="13">
        <v>44</v>
      </c>
      <c r="P70" s="14">
        <v>42</v>
      </c>
    </row>
    <row r="71" spans="1:16">
      <c r="A71" s="2"/>
      <c r="B71" s="11" t="s">
        <v>273</v>
      </c>
      <c r="C71" s="11" t="s">
        <v>276</v>
      </c>
      <c r="D71" s="11" t="s">
        <v>277</v>
      </c>
      <c r="E71" s="11" t="s">
        <v>278</v>
      </c>
      <c r="F71" s="11" t="s">
        <v>281</v>
      </c>
      <c r="G71" s="11" t="s">
        <v>287</v>
      </c>
      <c r="H71" s="11" t="s">
        <v>291</v>
      </c>
      <c r="I71" s="11" t="s">
        <v>294</v>
      </c>
      <c r="J71" s="11" t="s">
        <v>296</v>
      </c>
      <c r="K71" s="11" t="s">
        <v>298</v>
      </c>
      <c r="L71" s="11" t="s">
        <v>299</v>
      </c>
      <c r="M71" s="11" t="s">
        <v>300</v>
      </c>
      <c r="N71" s="11" t="s">
        <v>302</v>
      </c>
      <c r="O71" s="11" t="s">
        <v>303</v>
      </c>
      <c r="P71" s="12" t="s">
        <v>304</v>
      </c>
    </row>
    <row r="72" spans="1:16" ht="17" thickBot="1">
      <c r="A72" s="1" t="s">
        <v>35</v>
      </c>
      <c r="B72" s="13">
        <v>100</v>
      </c>
      <c r="C72" s="13">
        <v>100</v>
      </c>
      <c r="D72" s="13">
        <v>100</v>
      </c>
      <c r="E72" s="13">
        <v>100</v>
      </c>
      <c r="F72" s="13">
        <v>100</v>
      </c>
      <c r="G72" s="13">
        <v>100</v>
      </c>
      <c r="H72" s="13">
        <v>100</v>
      </c>
      <c r="I72" s="13">
        <v>100</v>
      </c>
      <c r="J72" s="13">
        <v>100</v>
      </c>
      <c r="K72" s="13">
        <v>100</v>
      </c>
      <c r="L72" s="13">
        <v>100</v>
      </c>
      <c r="M72" s="13">
        <v>100</v>
      </c>
      <c r="N72" s="13">
        <v>100</v>
      </c>
      <c r="O72" s="13">
        <v>100</v>
      </c>
      <c r="P72" s="14">
        <v>100</v>
      </c>
    </row>
    <row r="73" spans="1:16">
      <c r="A73" s="2"/>
      <c r="B73" s="11" t="s">
        <v>273</v>
      </c>
      <c r="C73" s="11" t="s">
        <v>276</v>
      </c>
      <c r="D73" s="11" t="s">
        <v>277</v>
      </c>
      <c r="E73" s="11" t="s">
        <v>278</v>
      </c>
      <c r="F73" s="11" t="s">
        <v>279</v>
      </c>
      <c r="G73" s="11" t="s">
        <v>281</v>
      </c>
      <c r="H73" s="11" t="s">
        <v>284</v>
      </c>
      <c r="I73" s="11" t="s">
        <v>287</v>
      </c>
      <c r="J73" s="11" t="s">
        <v>291</v>
      </c>
      <c r="K73" s="11" t="s">
        <v>294</v>
      </c>
      <c r="L73" s="11" t="s">
        <v>296</v>
      </c>
      <c r="M73" s="11" t="s">
        <v>298</v>
      </c>
      <c r="N73" s="11" t="s">
        <v>302</v>
      </c>
      <c r="O73" s="11" t="s">
        <v>303</v>
      </c>
      <c r="P73" s="12" t="s">
        <v>304</v>
      </c>
    </row>
    <row r="74" spans="1:16" ht="17" thickBot="1">
      <c r="A74" s="1" t="s">
        <v>36</v>
      </c>
      <c r="B74" s="13">
        <f>8152/2</f>
        <v>4076</v>
      </c>
      <c r="C74" s="13">
        <f>8148/2</f>
        <v>4074</v>
      </c>
      <c r="D74" s="13">
        <f>8144/2</f>
        <v>4072</v>
      </c>
      <c r="E74" s="13">
        <f>8128/2</f>
        <v>4064</v>
      </c>
      <c r="F74" s="13">
        <f>8128/2</f>
        <v>4064</v>
      </c>
      <c r="G74" s="13">
        <f>8120/2</f>
        <v>4060</v>
      </c>
      <c r="H74" s="13">
        <f>8134/2</f>
        <v>4067</v>
      </c>
      <c r="I74" s="13">
        <f>8146/2</f>
        <v>4073</v>
      </c>
      <c r="J74" s="13">
        <f>8144/2</f>
        <v>4072</v>
      </c>
      <c r="K74" s="13">
        <f>8144/2</f>
        <v>4072</v>
      </c>
      <c r="L74" s="13">
        <f>8142/2</f>
        <v>4071</v>
      </c>
      <c r="M74" s="13">
        <f>8108/2</f>
        <v>4054</v>
      </c>
      <c r="N74" s="13">
        <f>8138/2</f>
        <v>4069</v>
      </c>
      <c r="O74" s="13">
        <f>8150/2</f>
        <v>4075</v>
      </c>
      <c r="P74" s="14">
        <f>8122/2</f>
        <v>4061</v>
      </c>
    </row>
    <row r="75" spans="1:16">
      <c r="A75" s="2"/>
      <c r="B75" s="11" t="s">
        <v>273</v>
      </c>
      <c r="C75" s="11" t="s">
        <v>276</v>
      </c>
      <c r="D75" s="11" t="s">
        <v>277</v>
      </c>
      <c r="E75" s="11" t="s">
        <v>278</v>
      </c>
      <c r="F75" s="11" t="s">
        <v>279</v>
      </c>
      <c r="G75" s="11" t="s">
        <v>281</v>
      </c>
      <c r="H75" s="11" t="s">
        <v>284</v>
      </c>
      <c r="I75" s="11" t="s">
        <v>287</v>
      </c>
      <c r="J75" s="11" t="s">
        <v>291</v>
      </c>
      <c r="K75" s="11" t="s">
        <v>294</v>
      </c>
      <c r="L75" s="11" t="s">
        <v>296</v>
      </c>
      <c r="M75" s="11" t="s">
        <v>298</v>
      </c>
      <c r="N75" s="11" t="s">
        <v>302</v>
      </c>
      <c r="O75" s="11" t="s">
        <v>303</v>
      </c>
      <c r="P75" s="12" t="s">
        <v>304</v>
      </c>
    </row>
    <row r="76" spans="1:16" ht="17" thickBot="1">
      <c r="A76" s="21" t="s">
        <v>37</v>
      </c>
      <c r="B76" s="13">
        <v>561</v>
      </c>
      <c r="C76" s="13">
        <v>561</v>
      </c>
      <c r="D76" s="13">
        <v>561</v>
      </c>
      <c r="E76" s="13">
        <v>561</v>
      </c>
      <c r="F76" s="13">
        <v>561</v>
      </c>
      <c r="G76" s="13">
        <v>561</v>
      </c>
      <c r="H76" s="13">
        <v>561</v>
      </c>
      <c r="I76" s="13">
        <v>561</v>
      </c>
      <c r="J76" s="13">
        <v>561</v>
      </c>
      <c r="K76" s="13">
        <v>561</v>
      </c>
      <c r="L76" s="13">
        <v>561</v>
      </c>
      <c r="M76" s="13">
        <v>561</v>
      </c>
      <c r="N76" s="13">
        <v>561</v>
      </c>
      <c r="O76" s="13">
        <v>561</v>
      </c>
      <c r="P76" s="14">
        <v>561</v>
      </c>
    </row>
    <row r="77" spans="1:16">
      <c r="A77" s="9"/>
      <c r="B77" s="11" t="s">
        <v>273</v>
      </c>
      <c r="C77" s="11" t="s">
        <v>276</v>
      </c>
      <c r="D77" s="11" t="s">
        <v>277</v>
      </c>
      <c r="E77" s="11" t="s">
        <v>278</v>
      </c>
      <c r="F77" s="11" t="s">
        <v>279</v>
      </c>
      <c r="G77" s="11" t="s">
        <v>281</v>
      </c>
      <c r="H77" s="11" t="s">
        <v>284</v>
      </c>
      <c r="I77" s="11" t="s">
        <v>287</v>
      </c>
      <c r="J77" s="11" t="s">
        <v>291</v>
      </c>
      <c r="K77" s="11" t="s">
        <v>294</v>
      </c>
      <c r="L77" s="11" t="s">
        <v>296</v>
      </c>
      <c r="M77" s="11" t="s">
        <v>298</v>
      </c>
      <c r="N77" s="11" t="s">
        <v>302</v>
      </c>
      <c r="O77" s="11" t="s">
        <v>303</v>
      </c>
      <c r="P77" s="12" t="s">
        <v>304</v>
      </c>
    </row>
    <row r="78" spans="1:16" ht="17" thickBot="1">
      <c r="A78" s="8" t="s">
        <v>38</v>
      </c>
      <c r="B78" s="13">
        <f>4068/2</f>
        <v>2034</v>
      </c>
      <c r="C78" s="13">
        <f>4072/2</f>
        <v>2036</v>
      </c>
      <c r="D78" s="13">
        <f>4068/2</f>
        <v>2034</v>
      </c>
      <c r="E78" s="13">
        <f>4072/2</f>
        <v>2036</v>
      </c>
      <c r="F78" s="13">
        <f>4032/2</f>
        <v>2016</v>
      </c>
      <c r="G78" s="13">
        <f>4060/2</f>
        <v>2030</v>
      </c>
      <c r="H78" s="13">
        <f>4028/2</f>
        <v>2014</v>
      </c>
      <c r="I78" s="13">
        <f>4076/2</f>
        <v>2038</v>
      </c>
      <c r="J78" s="13">
        <f>4072/2</f>
        <v>2036</v>
      </c>
      <c r="K78" s="13">
        <f>4072/2</f>
        <v>2036</v>
      </c>
      <c r="L78" s="13">
        <f>4074/2</f>
        <v>2037</v>
      </c>
      <c r="M78" s="13">
        <f>4060/2</f>
        <v>2030</v>
      </c>
      <c r="N78" s="13">
        <f>4076/2</f>
        <v>2038</v>
      </c>
      <c r="O78" s="13">
        <f>4076/2</f>
        <v>2038</v>
      </c>
      <c r="P78" s="14">
        <f>4060/2</f>
        <v>2030</v>
      </c>
    </row>
    <row r="79" spans="1:16">
      <c r="A79" s="9"/>
      <c r="B79" s="11" t="s">
        <v>273</v>
      </c>
      <c r="C79" s="11" t="s">
        <v>276</v>
      </c>
      <c r="D79" s="11" t="s">
        <v>277</v>
      </c>
      <c r="E79" s="11" t="s">
        <v>278</v>
      </c>
      <c r="F79" s="11" t="s">
        <v>281</v>
      </c>
      <c r="G79" s="11" t="s">
        <v>287</v>
      </c>
      <c r="H79" s="11" t="s">
        <v>291</v>
      </c>
      <c r="I79" s="11" t="s">
        <v>294</v>
      </c>
      <c r="J79" s="11" t="s">
        <v>296</v>
      </c>
      <c r="K79" s="11" t="s">
        <v>298</v>
      </c>
      <c r="L79" s="11" t="s">
        <v>299</v>
      </c>
      <c r="M79" s="11" t="s">
        <v>300</v>
      </c>
      <c r="N79" s="11" t="s">
        <v>302</v>
      </c>
      <c r="O79" s="11" t="s">
        <v>303</v>
      </c>
      <c r="P79" s="12" t="s">
        <v>304</v>
      </c>
    </row>
    <row r="80" spans="1:16" ht="17" thickBot="1">
      <c r="A80" s="5" t="s">
        <v>39</v>
      </c>
      <c r="B80" s="13">
        <v>223</v>
      </c>
      <c r="C80" s="13">
        <v>226</v>
      </c>
      <c r="D80" s="13">
        <v>225</v>
      </c>
      <c r="E80" s="13">
        <v>224</v>
      </c>
      <c r="F80" s="13">
        <v>226</v>
      </c>
      <c r="G80" s="13">
        <v>226</v>
      </c>
      <c r="H80" s="13">
        <v>225</v>
      </c>
      <c r="I80" s="13">
        <v>226</v>
      </c>
      <c r="J80" s="13">
        <v>226</v>
      </c>
      <c r="K80" s="13">
        <v>226</v>
      </c>
      <c r="L80" s="13">
        <v>222</v>
      </c>
      <c r="M80" s="13">
        <v>220</v>
      </c>
      <c r="N80" s="13">
        <v>142</v>
      </c>
      <c r="O80" s="13">
        <v>207</v>
      </c>
      <c r="P80" s="14">
        <v>222</v>
      </c>
    </row>
    <row r="81" spans="1:21">
      <c r="A81" s="2"/>
      <c r="B81" s="11" t="s">
        <v>273</v>
      </c>
      <c r="C81" s="11" t="s">
        <v>276</v>
      </c>
      <c r="D81" s="11" t="s">
        <v>277</v>
      </c>
      <c r="E81" s="11" t="s">
        <v>278</v>
      </c>
      <c r="F81" s="11" t="s">
        <v>279</v>
      </c>
      <c r="G81" s="11" t="s">
        <v>281</v>
      </c>
      <c r="H81" s="11" t="s">
        <v>284</v>
      </c>
      <c r="I81" s="11" t="s">
        <v>287</v>
      </c>
      <c r="J81" s="11" t="s">
        <v>291</v>
      </c>
      <c r="K81" s="11" t="s">
        <v>294</v>
      </c>
      <c r="L81" s="11" t="s">
        <v>296</v>
      </c>
      <c r="M81" s="11" t="s">
        <v>298</v>
      </c>
      <c r="N81" s="11" t="s">
        <v>302</v>
      </c>
      <c r="O81" s="11" t="s">
        <v>303</v>
      </c>
      <c r="P81" s="12" t="s">
        <v>304</v>
      </c>
    </row>
    <row r="82" spans="1:21" ht="17" thickBot="1">
      <c r="A82" s="1" t="s">
        <v>40</v>
      </c>
      <c r="B82" s="13">
        <f t="shared" ref="B82:P82" si="0">988/2</f>
        <v>494</v>
      </c>
      <c r="C82" s="13">
        <f t="shared" si="0"/>
        <v>494</v>
      </c>
      <c r="D82" s="13">
        <f t="shared" si="0"/>
        <v>494</v>
      </c>
      <c r="E82" s="13">
        <f t="shared" si="0"/>
        <v>494</v>
      </c>
      <c r="F82" s="13">
        <f t="shared" si="0"/>
        <v>494</v>
      </c>
      <c r="G82" s="13">
        <f t="shared" si="0"/>
        <v>494</v>
      </c>
      <c r="H82" s="13">
        <f t="shared" si="0"/>
        <v>494</v>
      </c>
      <c r="I82" s="13">
        <f t="shared" si="0"/>
        <v>494</v>
      </c>
      <c r="J82" s="13">
        <f t="shared" si="0"/>
        <v>494</v>
      </c>
      <c r="K82" s="13">
        <f t="shared" si="0"/>
        <v>494</v>
      </c>
      <c r="L82" s="13">
        <f t="shared" si="0"/>
        <v>494</v>
      </c>
      <c r="M82" s="13">
        <f t="shared" si="0"/>
        <v>494</v>
      </c>
      <c r="N82" s="13">
        <f t="shared" si="0"/>
        <v>494</v>
      </c>
      <c r="O82" s="13">
        <f t="shared" si="0"/>
        <v>494</v>
      </c>
      <c r="P82" s="14">
        <f t="shared" si="0"/>
        <v>494</v>
      </c>
    </row>
    <row r="83" spans="1:21">
      <c r="A83" s="2"/>
      <c r="B83" s="11" t="s">
        <v>273</v>
      </c>
      <c r="C83" s="11" t="s">
        <v>276</v>
      </c>
      <c r="D83" s="11" t="s">
        <v>277</v>
      </c>
      <c r="E83" s="11" t="s">
        <v>278</v>
      </c>
      <c r="F83" s="11" t="s">
        <v>281</v>
      </c>
      <c r="G83" s="11" t="s">
        <v>287</v>
      </c>
      <c r="H83" s="11" t="s">
        <v>291</v>
      </c>
      <c r="I83" s="11" t="s">
        <v>294</v>
      </c>
      <c r="J83" s="11" t="s">
        <v>296</v>
      </c>
      <c r="K83" s="11" t="s">
        <v>298</v>
      </c>
      <c r="L83" s="11" t="s">
        <v>299</v>
      </c>
      <c r="M83" s="11" t="s">
        <v>300</v>
      </c>
      <c r="N83" s="11" t="s">
        <v>302</v>
      </c>
      <c r="O83" s="11" t="s">
        <v>303</v>
      </c>
      <c r="P83" s="12" t="s">
        <v>304</v>
      </c>
    </row>
    <row r="84" spans="1:21" ht="17" thickBot="1">
      <c r="A84" s="1" t="s">
        <v>41</v>
      </c>
      <c r="B84" s="13">
        <v>113526</v>
      </c>
      <c r="C84" s="13">
        <v>137161</v>
      </c>
      <c r="D84" s="13">
        <v>136942</v>
      </c>
      <c r="E84" s="13">
        <v>136739</v>
      </c>
      <c r="F84" s="13">
        <v>130014</v>
      </c>
      <c r="G84" s="13">
        <v>135133</v>
      </c>
      <c r="H84" s="13">
        <v>135181</v>
      </c>
      <c r="I84" s="13">
        <v>137136</v>
      </c>
      <c r="J84" s="13">
        <v>134211</v>
      </c>
      <c r="K84" s="13">
        <v>135839</v>
      </c>
      <c r="L84" s="13">
        <v>110333</v>
      </c>
      <c r="M84" s="13">
        <v>128055</v>
      </c>
      <c r="N84" s="13">
        <v>112695</v>
      </c>
      <c r="O84" s="13">
        <v>123102</v>
      </c>
      <c r="P84" s="14">
        <v>127415</v>
      </c>
    </row>
    <row r="85" spans="1:21">
      <c r="A85" s="2"/>
      <c r="B85" s="11" t="s">
        <v>273</v>
      </c>
      <c r="C85" s="11" t="s">
        <v>276</v>
      </c>
      <c r="D85" s="11" t="s">
        <v>277</v>
      </c>
      <c r="E85" s="11" t="s">
        <v>278</v>
      </c>
      <c r="F85" s="11" t="s">
        <v>279</v>
      </c>
      <c r="G85" s="11" t="s">
        <v>281</v>
      </c>
      <c r="H85" s="11" t="s">
        <v>284</v>
      </c>
      <c r="I85" s="11" t="s">
        <v>287</v>
      </c>
      <c r="J85" s="11" t="s">
        <v>291</v>
      </c>
      <c r="K85" s="11" t="s">
        <v>294</v>
      </c>
      <c r="L85" s="11" t="s">
        <v>296</v>
      </c>
      <c r="M85" s="11" t="s">
        <v>298</v>
      </c>
      <c r="N85" s="11" t="s">
        <v>302</v>
      </c>
      <c r="O85" s="11" t="s">
        <v>303</v>
      </c>
      <c r="P85" s="12" t="s">
        <v>304</v>
      </c>
    </row>
    <row r="86" spans="1:21" ht="17" thickBot="1">
      <c r="A86" s="20" t="s">
        <v>42</v>
      </c>
      <c r="B86" s="13">
        <v>1329</v>
      </c>
      <c r="C86" s="13">
        <v>1329</v>
      </c>
      <c r="D86" s="13">
        <v>1329</v>
      </c>
      <c r="E86" s="13">
        <v>1329</v>
      </c>
      <c r="F86" s="13">
        <v>1329</v>
      </c>
      <c r="G86" s="13">
        <v>1329</v>
      </c>
      <c r="H86" s="13">
        <v>1329</v>
      </c>
      <c r="I86" s="13">
        <v>1329</v>
      </c>
      <c r="J86" s="13">
        <v>1329</v>
      </c>
      <c r="K86" s="13">
        <v>1329</v>
      </c>
      <c r="L86" s="13">
        <v>1329</v>
      </c>
      <c r="M86" s="13">
        <v>1329</v>
      </c>
      <c r="N86" s="13">
        <v>1329</v>
      </c>
      <c r="O86" s="13">
        <v>1329</v>
      </c>
      <c r="P86" s="14">
        <v>1329</v>
      </c>
    </row>
    <row r="87" spans="1:21">
      <c r="A87" s="2"/>
      <c r="B87" s="11" t="s">
        <v>273</v>
      </c>
      <c r="C87" s="11" t="s">
        <v>276</v>
      </c>
      <c r="D87" s="11" t="s">
        <v>277</v>
      </c>
      <c r="E87" s="11" t="s">
        <v>278</v>
      </c>
      <c r="F87" s="11" t="s">
        <v>279</v>
      </c>
      <c r="G87" s="11" t="s">
        <v>281</v>
      </c>
      <c r="H87" s="11" t="s">
        <v>284</v>
      </c>
      <c r="I87" s="11" t="s">
        <v>287</v>
      </c>
      <c r="J87" s="11" t="s">
        <v>291</v>
      </c>
      <c r="K87" s="11" t="s">
        <v>294</v>
      </c>
      <c r="L87" s="11" t="s">
        <v>296</v>
      </c>
      <c r="M87" s="11" t="s">
        <v>298</v>
      </c>
      <c r="N87" s="11" t="s">
        <v>302</v>
      </c>
      <c r="O87" s="11" t="s">
        <v>303</v>
      </c>
      <c r="P87" s="12" t="s">
        <v>304</v>
      </c>
    </row>
    <row r="88" spans="1:21" ht="17" thickBot="1">
      <c r="A88" s="20" t="s">
        <v>43</v>
      </c>
      <c r="B88" s="13">
        <v>617</v>
      </c>
      <c r="C88" s="13">
        <v>617</v>
      </c>
      <c r="D88" s="13">
        <v>617</v>
      </c>
      <c r="E88" s="13">
        <v>617</v>
      </c>
      <c r="F88" s="13">
        <v>617</v>
      </c>
      <c r="G88" s="13">
        <v>617</v>
      </c>
      <c r="H88" s="13">
        <v>617</v>
      </c>
      <c r="I88" s="13">
        <v>617</v>
      </c>
      <c r="J88" s="13">
        <v>617</v>
      </c>
      <c r="K88" s="13">
        <v>617</v>
      </c>
      <c r="L88" s="13">
        <v>617</v>
      </c>
      <c r="M88" s="13">
        <v>617</v>
      </c>
      <c r="N88" s="13">
        <v>617</v>
      </c>
      <c r="O88" s="13">
        <v>617</v>
      </c>
      <c r="P88" s="14">
        <v>617</v>
      </c>
    </row>
    <row r="89" spans="1:21">
      <c r="A89" s="2"/>
      <c r="B89" s="11" t="s">
        <v>273</v>
      </c>
      <c r="C89" s="11" t="s">
        <v>275</v>
      </c>
      <c r="D89" s="11" t="s">
        <v>276</v>
      </c>
      <c r="E89" s="11" t="s">
        <v>277</v>
      </c>
      <c r="F89" s="11" t="s">
        <v>278</v>
      </c>
      <c r="G89" s="11" t="s">
        <v>279</v>
      </c>
      <c r="H89" s="11" t="s">
        <v>280</v>
      </c>
      <c r="I89" s="11" t="s">
        <v>281</v>
      </c>
      <c r="J89" s="11" t="s">
        <v>284</v>
      </c>
      <c r="K89" s="11" t="s">
        <v>287</v>
      </c>
      <c r="L89" s="11" t="s">
        <v>291</v>
      </c>
      <c r="M89" s="11" t="s">
        <v>306</v>
      </c>
      <c r="N89" s="11" t="s">
        <v>294</v>
      </c>
      <c r="O89" s="11" t="s">
        <v>296</v>
      </c>
      <c r="P89" s="11" t="s">
        <v>298</v>
      </c>
      <c r="Q89" s="11" t="s">
        <v>299</v>
      </c>
      <c r="R89" s="11" t="s">
        <v>300</v>
      </c>
      <c r="S89" s="11" t="s">
        <v>302</v>
      </c>
      <c r="T89" s="11" t="s">
        <v>303</v>
      </c>
      <c r="U89" s="12" t="s">
        <v>304</v>
      </c>
    </row>
    <row r="90" spans="1:21" ht="17" thickBot="1">
      <c r="A90" s="1" t="s">
        <v>44</v>
      </c>
      <c r="B90" s="13">
        <v>346</v>
      </c>
      <c r="C90" s="13">
        <v>346</v>
      </c>
      <c r="D90" s="13">
        <v>346</v>
      </c>
      <c r="E90" s="13">
        <v>346</v>
      </c>
      <c r="F90" s="13">
        <v>346</v>
      </c>
      <c r="G90" s="13">
        <v>346</v>
      </c>
      <c r="H90" s="13">
        <v>346</v>
      </c>
      <c r="I90" s="13">
        <v>346</v>
      </c>
      <c r="J90" s="13">
        <v>346</v>
      </c>
      <c r="K90" s="13">
        <v>346</v>
      </c>
      <c r="L90" s="13">
        <v>346</v>
      </c>
      <c r="M90" s="13">
        <v>346</v>
      </c>
      <c r="N90" s="13">
        <v>346</v>
      </c>
      <c r="O90" s="13">
        <v>346</v>
      </c>
      <c r="P90" s="13">
        <v>346</v>
      </c>
      <c r="Q90" s="13">
        <v>346</v>
      </c>
      <c r="R90" s="13">
        <v>346</v>
      </c>
      <c r="S90" s="13">
        <v>346</v>
      </c>
      <c r="T90" s="13">
        <v>346</v>
      </c>
      <c r="U90" s="14">
        <v>346</v>
      </c>
    </row>
    <row r="91" spans="1:21">
      <c r="A91" s="2"/>
      <c r="B91" s="11" t="s">
        <v>273</v>
      </c>
      <c r="C91" s="11" t="s">
        <v>276</v>
      </c>
      <c r="D91" s="11" t="s">
        <v>277</v>
      </c>
      <c r="E91" s="11" t="s">
        <v>278</v>
      </c>
      <c r="F91" s="11" t="s">
        <v>279</v>
      </c>
      <c r="G91" s="11" t="s">
        <v>281</v>
      </c>
      <c r="H91" s="11" t="s">
        <v>284</v>
      </c>
      <c r="I91" s="11" t="s">
        <v>287</v>
      </c>
      <c r="J91" s="11" t="s">
        <v>291</v>
      </c>
      <c r="K91" s="11" t="s">
        <v>294</v>
      </c>
      <c r="L91" s="11" t="s">
        <v>296</v>
      </c>
      <c r="M91" s="11" t="s">
        <v>298</v>
      </c>
      <c r="N91" s="11" t="s">
        <v>299</v>
      </c>
      <c r="O91" s="11" t="s">
        <v>300</v>
      </c>
      <c r="P91" s="11" t="s">
        <v>302</v>
      </c>
      <c r="Q91" s="11" t="s">
        <v>303</v>
      </c>
      <c r="R91" s="12" t="s">
        <v>304</v>
      </c>
    </row>
    <row r="92" spans="1:21" ht="17" thickBot="1">
      <c r="A92" s="40" t="s">
        <v>45</v>
      </c>
      <c r="B92" s="13">
        <v>164</v>
      </c>
      <c r="C92" s="13">
        <v>164</v>
      </c>
      <c r="D92" s="13">
        <v>164</v>
      </c>
      <c r="E92" s="13">
        <v>164</v>
      </c>
      <c r="F92" s="13">
        <v>164</v>
      </c>
      <c r="G92" s="13">
        <v>164</v>
      </c>
      <c r="H92" s="13">
        <v>164</v>
      </c>
      <c r="I92" s="13">
        <v>164</v>
      </c>
      <c r="J92" s="13">
        <v>164</v>
      </c>
      <c r="K92" s="13">
        <v>164</v>
      </c>
      <c r="L92" s="13">
        <v>164</v>
      </c>
      <c r="M92" s="13">
        <v>164</v>
      </c>
      <c r="N92" s="13">
        <v>164</v>
      </c>
      <c r="O92" s="13">
        <v>164</v>
      </c>
      <c r="P92" s="13">
        <v>164</v>
      </c>
      <c r="Q92" s="13">
        <v>164</v>
      </c>
      <c r="R92" s="14">
        <v>164</v>
      </c>
    </row>
    <row r="93" spans="1:21">
      <c r="A93" s="9"/>
      <c r="B93" s="11" t="s">
        <v>273</v>
      </c>
      <c r="C93" s="11" t="s">
        <v>276</v>
      </c>
      <c r="D93" s="11" t="s">
        <v>277</v>
      </c>
      <c r="E93" s="11" t="s">
        <v>278</v>
      </c>
      <c r="F93" s="11" t="s">
        <v>281</v>
      </c>
      <c r="G93" s="11" t="s">
        <v>287</v>
      </c>
      <c r="H93" s="11" t="s">
        <v>291</v>
      </c>
      <c r="I93" s="11" t="s">
        <v>294</v>
      </c>
      <c r="J93" s="11" t="s">
        <v>296</v>
      </c>
      <c r="K93" s="11" t="s">
        <v>298</v>
      </c>
      <c r="L93" s="11" t="s">
        <v>299</v>
      </c>
      <c r="M93" s="11" t="s">
        <v>300</v>
      </c>
      <c r="N93" s="11" t="s">
        <v>302</v>
      </c>
      <c r="O93" s="11" t="s">
        <v>303</v>
      </c>
      <c r="P93" s="12" t="s">
        <v>304</v>
      </c>
    </row>
    <row r="94" spans="1:21" ht="17" thickBot="1">
      <c r="A94" s="1" t="s">
        <v>46</v>
      </c>
      <c r="B94" s="13">
        <v>168</v>
      </c>
      <c r="C94" s="13">
        <v>171</v>
      </c>
      <c r="D94" s="13">
        <v>171</v>
      </c>
      <c r="E94" s="13">
        <v>172</v>
      </c>
      <c r="F94" s="13">
        <v>159</v>
      </c>
      <c r="G94" s="13">
        <v>159</v>
      </c>
      <c r="H94" s="13">
        <v>171</v>
      </c>
      <c r="I94" s="13">
        <v>168</v>
      </c>
      <c r="J94" s="13">
        <v>172</v>
      </c>
      <c r="K94" s="13">
        <v>159</v>
      </c>
      <c r="L94" s="13">
        <v>148</v>
      </c>
      <c r="M94" s="13">
        <v>166</v>
      </c>
      <c r="N94" s="13">
        <v>126</v>
      </c>
      <c r="O94" s="13">
        <v>172</v>
      </c>
      <c r="P94" s="14">
        <v>170</v>
      </c>
    </row>
    <row r="95" spans="1:21">
      <c r="A95" s="2"/>
      <c r="B95" s="11" t="s">
        <v>273</v>
      </c>
      <c r="C95" s="11" t="s">
        <v>276</v>
      </c>
      <c r="D95" s="11" t="s">
        <v>277</v>
      </c>
      <c r="E95" s="11" t="s">
        <v>278</v>
      </c>
      <c r="F95" s="11" t="s">
        <v>281</v>
      </c>
      <c r="G95" s="11" t="s">
        <v>287</v>
      </c>
      <c r="H95" s="11" t="s">
        <v>291</v>
      </c>
      <c r="I95" s="11" t="s">
        <v>294</v>
      </c>
      <c r="J95" s="11" t="s">
        <v>296</v>
      </c>
      <c r="K95" s="11" t="s">
        <v>298</v>
      </c>
      <c r="L95" s="11" t="s">
        <v>299</v>
      </c>
      <c r="M95" s="11" t="s">
        <v>300</v>
      </c>
      <c r="N95" s="11" t="s">
        <v>302</v>
      </c>
      <c r="O95" s="11" t="s">
        <v>303</v>
      </c>
      <c r="P95" s="12" t="s">
        <v>304</v>
      </c>
    </row>
    <row r="96" spans="1:21" ht="17" thickBot="1">
      <c r="A96" s="5" t="s">
        <v>47</v>
      </c>
      <c r="B96" s="13">
        <v>590</v>
      </c>
      <c r="C96" s="13">
        <v>590</v>
      </c>
      <c r="D96" s="13">
        <v>590</v>
      </c>
      <c r="E96" s="13">
        <v>590</v>
      </c>
      <c r="F96" s="13">
        <v>590</v>
      </c>
      <c r="G96" s="13">
        <v>590</v>
      </c>
      <c r="H96" s="13">
        <v>590</v>
      </c>
      <c r="I96" s="13">
        <v>590</v>
      </c>
      <c r="J96" s="13">
        <v>590</v>
      </c>
      <c r="K96" s="13">
        <v>590</v>
      </c>
      <c r="L96" s="13">
        <v>590</v>
      </c>
      <c r="M96" s="13">
        <v>590</v>
      </c>
      <c r="N96" s="13">
        <v>590</v>
      </c>
      <c r="O96" s="13">
        <v>590</v>
      </c>
      <c r="P96" s="14">
        <v>590</v>
      </c>
    </row>
    <row r="97" spans="1:16">
      <c r="A97" s="2"/>
      <c r="B97" s="11" t="s">
        <v>273</v>
      </c>
      <c r="C97" s="11" t="s">
        <v>276</v>
      </c>
      <c r="D97" s="11" t="s">
        <v>277</v>
      </c>
      <c r="E97" s="11" t="s">
        <v>278</v>
      </c>
      <c r="F97" s="11" t="s">
        <v>281</v>
      </c>
      <c r="G97" s="11" t="s">
        <v>287</v>
      </c>
      <c r="H97" s="11" t="s">
        <v>291</v>
      </c>
      <c r="I97" s="11" t="s">
        <v>294</v>
      </c>
      <c r="J97" s="11" t="s">
        <v>296</v>
      </c>
      <c r="K97" s="11" t="s">
        <v>298</v>
      </c>
      <c r="L97" s="11" t="s">
        <v>302</v>
      </c>
      <c r="M97" s="11" t="s">
        <v>303</v>
      </c>
      <c r="N97" s="12" t="s">
        <v>304</v>
      </c>
      <c r="O97" s="15"/>
      <c r="P97" s="15"/>
    </row>
    <row r="98" spans="1:16" ht="17" thickBot="1">
      <c r="A98" s="18" t="s">
        <v>48</v>
      </c>
      <c r="B98" s="15">
        <v>111</v>
      </c>
      <c r="C98" s="15">
        <v>111</v>
      </c>
      <c r="D98" s="15">
        <v>111</v>
      </c>
      <c r="E98" s="15">
        <v>111</v>
      </c>
      <c r="F98" s="15">
        <v>111</v>
      </c>
      <c r="G98" s="15">
        <v>111</v>
      </c>
      <c r="H98" s="17">
        <v>196</v>
      </c>
      <c r="I98" s="17">
        <v>111</v>
      </c>
      <c r="J98" s="15">
        <v>111</v>
      </c>
      <c r="K98" s="15">
        <v>111</v>
      </c>
      <c r="L98" s="17">
        <v>111</v>
      </c>
      <c r="M98" s="17">
        <v>111</v>
      </c>
      <c r="N98" s="16">
        <v>111</v>
      </c>
    </row>
    <row r="99" spans="1:16">
      <c r="A99" s="2"/>
      <c r="B99" s="11" t="s">
        <v>273</v>
      </c>
      <c r="C99" s="11" t="s">
        <v>276</v>
      </c>
      <c r="D99" s="11" t="s">
        <v>277</v>
      </c>
      <c r="E99" s="11" t="s">
        <v>278</v>
      </c>
      <c r="F99" s="11" t="s">
        <v>279</v>
      </c>
      <c r="G99" s="11" t="s">
        <v>281</v>
      </c>
      <c r="H99" s="11" t="s">
        <v>284</v>
      </c>
      <c r="I99" s="11" t="s">
        <v>287</v>
      </c>
      <c r="J99" s="11" t="s">
        <v>291</v>
      </c>
      <c r="K99" s="11" t="s">
        <v>294</v>
      </c>
      <c r="L99" s="11" t="s">
        <v>296</v>
      </c>
      <c r="M99" s="11" t="s">
        <v>298</v>
      </c>
      <c r="N99" s="11" t="s">
        <v>302</v>
      </c>
      <c r="O99" s="11" t="s">
        <v>303</v>
      </c>
      <c r="P99" s="12" t="s">
        <v>304</v>
      </c>
    </row>
    <row r="100" spans="1:16" ht="17" thickBot="1">
      <c r="A100" s="1" t="s">
        <v>49</v>
      </c>
      <c r="B100" s="13">
        <v>312</v>
      </c>
      <c r="C100" s="13">
        <v>312</v>
      </c>
      <c r="D100" s="13">
        <v>312</v>
      </c>
      <c r="E100" s="13">
        <v>312</v>
      </c>
      <c r="F100" s="13">
        <v>312</v>
      </c>
      <c r="G100" s="13">
        <v>312</v>
      </c>
      <c r="H100" s="13">
        <v>312</v>
      </c>
      <c r="I100" s="13">
        <v>312</v>
      </c>
      <c r="J100" s="13">
        <v>312</v>
      </c>
      <c r="K100" s="13">
        <v>312</v>
      </c>
      <c r="L100" s="13">
        <v>312</v>
      </c>
      <c r="M100" s="13">
        <v>312</v>
      </c>
      <c r="N100" s="13">
        <v>312</v>
      </c>
      <c r="O100" s="13">
        <v>312</v>
      </c>
      <c r="P100" s="14">
        <v>312</v>
      </c>
    </row>
    <row r="101" spans="1:16">
      <c r="A101" s="2"/>
      <c r="B101" s="11" t="s">
        <v>273</v>
      </c>
      <c r="C101" s="11" t="s">
        <v>276</v>
      </c>
      <c r="D101" s="11" t="s">
        <v>277</v>
      </c>
      <c r="E101" s="11" t="s">
        <v>278</v>
      </c>
      <c r="F101" s="11" t="s">
        <v>279</v>
      </c>
      <c r="G101" s="11" t="s">
        <v>281</v>
      </c>
      <c r="H101" s="11" t="s">
        <v>284</v>
      </c>
      <c r="I101" s="11" t="s">
        <v>287</v>
      </c>
      <c r="J101" s="11" t="s">
        <v>291</v>
      </c>
      <c r="K101" s="11" t="s">
        <v>294</v>
      </c>
      <c r="L101" s="11" t="s">
        <v>296</v>
      </c>
      <c r="M101" s="11" t="s">
        <v>298</v>
      </c>
      <c r="N101" s="11" t="s">
        <v>302</v>
      </c>
      <c r="O101" s="11" t="s">
        <v>303</v>
      </c>
      <c r="P101" s="12" t="s">
        <v>304</v>
      </c>
    </row>
    <row r="102" spans="1:16" ht="17" thickBot="1">
      <c r="A102" s="1" t="s">
        <v>50</v>
      </c>
      <c r="B102" s="13">
        <v>204</v>
      </c>
      <c r="C102" s="13">
        <v>204</v>
      </c>
      <c r="D102" s="13">
        <v>204</v>
      </c>
      <c r="E102" s="13">
        <v>204</v>
      </c>
      <c r="F102" s="13">
        <v>204</v>
      </c>
      <c r="G102" s="13">
        <v>204</v>
      </c>
      <c r="H102" s="13">
        <v>204</v>
      </c>
      <c r="I102" s="13">
        <v>204</v>
      </c>
      <c r="J102" s="13">
        <v>204</v>
      </c>
      <c r="K102" s="13">
        <v>204</v>
      </c>
      <c r="L102" s="13">
        <v>204</v>
      </c>
      <c r="M102" s="13">
        <v>204</v>
      </c>
      <c r="N102" s="13">
        <v>204</v>
      </c>
      <c r="O102" s="13">
        <v>204</v>
      </c>
      <c r="P102" s="14">
        <v>204</v>
      </c>
    </row>
    <row r="103" spans="1:16">
      <c r="A103" s="2"/>
      <c r="B103" s="11" t="s">
        <v>273</v>
      </c>
      <c r="C103" s="11" t="s">
        <v>276</v>
      </c>
      <c r="D103" s="11" t="s">
        <v>277</v>
      </c>
      <c r="E103" s="11" t="s">
        <v>278</v>
      </c>
      <c r="F103" s="11" t="s">
        <v>279</v>
      </c>
      <c r="G103" s="11" t="s">
        <v>281</v>
      </c>
      <c r="H103" s="11" t="s">
        <v>284</v>
      </c>
      <c r="I103" s="11" t="s">
        <v>287</v>
      </c>
      <c r="J103" s="11" t="s">
        <v>291</v>
      </c>
      <c r="K103" s="11" t="s">
        <v>294</v>
      </c>
      <c r="L103" s="11" t="s">
        <v>296</v>
      </c>
      <c r="M103" s="11" t="s">
        <v>298</v>
      </c>
      <c r="N103" s="11" t="s">
        <v>302</v>
      </c>
      <c r="O103" s="11" t="s">
        <v>303</v>
      </c>
      <c r="P103" s="12" t="s">
        <v>304</v>
      </c>
    </row>
    <row r="104" spans="1:16" ht="17" thickBot="1">
      <c r="A104" s="1" t="s">
        <v>51</v>
      </c>
      <c r="B104" s="13">
        <v>190</v>
      </c>
      <c r="C104" s="13">
        <v>190</v>
      </c>
      <c r="D104" s="13">
        <v>190</v>
      </c>
      <c r="E104" s="13">
        <v>190</v>
      </c>
      <c r="F104" s="13">
        <v>190</v>
      </c>
      <c r="G104" s="13">
        <v>190</v>
      </c>
      <c r="H104" s="13">
        <v>190</v>
      </c>
      <c r="I104" s="13">
        <v>190</v>
      </c>
      <c r="J104" s="13">
        <v>190</v>
      </c>
      <c r="K104" s="13">
        <v>190</v>
      </c>
      <c r="L104" s="13">
        <v>190</v>
      </c>
      <c r="M104" s="13">
        <v>190</v>
      </c>
      <c r="N104" s="13">
        <v>190</v>
      </c>
      <c r="O104" s="13">
        <v>190</v>
      </c>
      <c r="P104" s="14">
        <v>190</v>
      </c>
    </row>
    <row r="105" spans="1:16">
      <c r="A105" s="2"/>
      <c r="B105" s="11" t="s">
        <v>273</v>
      </c>
      <c r="C105" s="11" t="s">
        <v>276</v>
      </c>
      <c r="D105" s="11" t="s">
        <v>277</v>
      </c>
      <c r="E105" s="11" t="s">
        <v>278</v>
      </c>
      <c r="F105" s="11" t="s">
        <v>281</v>
      </c>
      <c r="G105" s="11" t="s">
        <v>287</v>
      </c>
      <c r="H105" s="11" t="s">
        <v>291</v>
      </c>
      <c r="I105" s="11" t="s">
        <v>294</v>
      </c>
      <c r="J105" s="11" t="s">
        <v>296</v>
      </c>
      <c r="K105" s="11" t="s">
        <v>298</v>
      </c>
      <c r="L105" s="11" t="s">
        <v>299</v>
      </c>
      <c r="M105" s="11" t="s">
        <v>300</v>
      </c>
      <c r="N105" s="11" t="s">
        <v>302</v>
      </c>
      <c r="O105" s="11" t="s">
        <v>303</v>
      </c>
      <c r="P105" s="12" t="s">
        <v>304</v>
      </c>
    </row>
    <row r="106" spans="1:16" ht="17" thickBot="1">
      <c r="A106" s="5" t="s">
        <v>52</v>
      </c>
      <c r="B106" s="13">
        <v>212</v>
      </c>
      <c r="C106" s="13">
        <v>212</v>
      </c>
      <c r="D106" s="13">
        <v>212</v>
      </c>
      <c r="E106" s="13">
        <v>212</v>
      </c>
      <c r="F106" s="13">
        <v>212</v>
      </c>
      <c r="G106" s="13">
        <v>212</v>
      </c>
      <c r="H106" s="13">
        <v>212</v>
      </c>
      <c r="I106" s="13">
        <v>212</v>
      </c>
      <c r="J106" s="13">
        <v>212</v>
      </c>
      <c r="K106" s="13">
        <v>212</v>
      </c>
      <c r="L106" s="13">
        <v>212</v>
      </c>
      <c r="M106" s="13">
        <v>212</v>
      </c>
      <c r="N106" s="13">
        <v>212</v>
      </c>
      <c r="O106" s="13">
        <v>212</v>
      </c>
      <c r="P106" s="14">
        <v>212</v>
      </c>
    </row>
    <row r="107" spans="1:16">
      <c r="A107" s="2"/>
      <c r="B107" s="11" t="s">
        <v>273</v>
      </c>
      <c r="C107" s="11" t="s">
        <v>276</v>
      </c>
      <c r="D107" s="11" t="s">
        <v>277</v>
      </c>
      <c r="E107" s="11" t="s">
        <v>278</v>
      </c>
      <c r="F107" s="11" t="s">
        <v>279</v>
      </c>
      <c r="G107" s="11" t="s">
        <v>281</v>
      </c>
      <c r="H107" s="11" t="s">
        <v>284</v>
      </c>
      <c r="I107" s="11" t="s">
        <v>287</v>
      </c>
      <c r="J107" s="11" t="s">
        <v>291</v>
      </c>
      <c r="K107" s="11" t="s">
        <v>294</v>
      </c>
      <c r="L107" s="11" t="s">
        <v>296</v>
      </c>
      <c r="M107" s="11" t="s">
        <v>298</v>
      </c>
      <c r="N107" s="11" t="s">
        <v>302</v>
      </c>
      <c r="O107" s="11" t="s">
        <v>303</v>
      </c>
      <c r="P107" s="12" t="s">
        <v>304</v>
      </c>
    </row>
    <row r="108" spans="1:16" ht="17" thickBot="1">
      <c r="A108" s="1" t="s">
        <v>53</v>
      </c>
      <c r="B108" s="13">
        <v>100</v>
      </c>
      <c r="C108" s="13">
        <v>100</v>
      </c>
      <c r="D108" s="13">
        <v>100</v>
      </c>
      <c r="E108" s="13">
        <v>100</v>
      </c>
      <c r="F108" s="13">
        <v>100</v>
      </c>
      <c r="G108" s="13">
        <v>100</v>
      </c>
      <c r="H108" s="13">
        <v>100</v>
      </c>
      <c r="I108" s="13">
        <v>100</v>
      </c>
      <c r="J108" s="13">
        <v>100</v>
      </c>
      <c r="K108" s="13">
        <v>100</v>
      </c>
      <c r="L108" s="13">
        <v>100</v>
      </c>
      <c r="M108" s="13">
        <v>100</v>
      </c>
      <c r="N108" s="13">
        <v>100</v>
      </c>
      <c r="O108" s="13">
        <v>100</v>
      </c>
      <c r="P108" s="14">
        <v>100</v>
      </c>
    </row>
    <row r="109" spans="1:16">
      <c r="A109" s="2"/>
      <c r="B109" s="11" t="s">
        <v>273</v>
      </c>
      <c r="C109" s="11" t="s">
        <v>276</v>
      </c>
      <c r="D109" s="11" t="s">
        <v>277</v>
      </c>
      <c r="E109" s="11" t="s">
        <v>278</v>
      </c>
      <c r="F109" s="11" t="s">
        <v>279</v>
      </c>
      <c r="G109" s="11" t="s">
        <v>281</v>
      </c>
      <c r="H109" s="11" t="s">
        <v>284</v>
      </c>
      <c r="I109" s="11" t="s">
        <v>287</v>
      </c>
      <c r="J109" s="11" t="s">
        <v>291</v>
      </c>
      <c r="K109" s="11" t="s">
        <v>294</v>
      </c>
      <c r="L109" s="11" t="s">
        <v>296</v>
      </c>
      <c r="M109" s="11" t="s">
        <v>298</v>
      </c>
      <c r="N109" s="11" t="s">
        <v>302</v>
      </c>
      <c r="O109" s="11" t="s">
        <v>303</v>
      </c>
      <c r="P109" s="12" t="s">
        <v>304</v>
      </c>
    </row>
    <row r="110" spans="1:16" ht="17" thickBot="1">
      <c r="A110" s="20" t="s">
        <v>54</v>
      </c>
      <c r="B110" s="13">
        <v>208</v>
      </c>
      <c r="C110" s="13">
        <v>208</v>
      </c>
      <c r="D110" s="13">
        <v>208</v>
      </c>
      <c r="E110" s="13">
        <v>208</v>
      </c>
      <c r="F110" s="13">
        <v>208</v>
      </c>
      <c r="G110" s="13">
        <v>208</v>
      </c>
      <c r="H110" s="13">
        <v>208</v>
      </c>
      <c r="I110" s="13">
        <v>208</v>
      </c>
      <c r="J110" s="13">
        <v>208</v>
      </c>
      <c r="K110" s="13">
        <v>208</v>
      </c>
      <c r="L110" s="13">
        <v>208</v>
      </c>
      <c r="M110" s="13">
        <v>208</v>
      </c>
      <c r="N110" s="13">
        <v>208</v>
      </c>
      <c r="O110" s="13">
        <v>208</v>
      </c>
      <c r="P110" s="14">
        <v>208</v>
      </c>
    </row>
    <row r="111" spans="1:16">
      <c r="A111" s="2"/>
      <c r="B111" s="11" t="s">
        <v>273</v>
      </c>
      <c r="C111" s="11" t="s">
        <v>276</v>
      </c>
      <c r="D111" s="11" t="s">
        <v>277</v>
      </c>
      <c r="E111" s="11" t="s">
        <v>278</v>
      </c>
      <c r="F111" s="11" t="s">
        <v>279</v>
      </c>
      <c r="G111" s="11" t="s">
        <v>281</v>
      </c>
      <c r="H111" s="11" t="s">
        <v>284</v>
      </c>
      <c r="I111" s="11" t="s">
        <v>287</v>
      </c>
      <c r="J111" s="11" t="s">
        <v>291</v>
      </c>
      <c r="K111" s="11" t="s">
        <v>294</v>
      </c>
      <c r="L111" s="11" t="s">
        <v>296</v>
      </c>
      <c r="M111" s="11" t="s">
        <v>298</v>
      </c>
      <c r="N111" s="11" t="s">
        <v>302</v>
      </c>
      <c r="O111" s="11" t="s">
        <v>303</v>
      </c>
      <c r="P111" s="12" t="s">
        <v>304</v>
      </c>
    </row>
    <row r="112" spans="1:16" ht="17" thickBot="1">
      <c r="A112" s="37" t="s">
        <v>55</v>
      </c>
      <c r="B112" s="22">
        <v>420</v>
      </c>
      <c r="C112" s="22">
        <v>420</v>
      </c>
      <c r="D112" s="22">
        <v>420</v>
      </c>
      <c r="E112" s="22">
        <v>420</v>
      </c>
      <c r="F112" s="22">
        <v>420</v>
      </c>
      <c r="G112" s="22">
        <v>420</v>
      </c>
      <c r="H112" s="22">
        <v>420</v>
      </c>
      <c r="I112" s="22">
        <v>420</v>
      </c>
      <c r="J112" s="22">
        <v>420</v>
      </c>
      <c r="K112" s="22">
        <v>420</v>
      </c>
      <c r="L112" s="22">
        <v>420</v>
      </c>
      <c r="M112" s="22">
        <v>420</v>
      </c>
      <c r="N112" s="22">
        <v>420</v>
      </c>
      <c r="O112" s="22">
        <v>420</v>
      </c>
      <c r="P112" s="23">
        <v>420</v>
      </c>
    </row>
    <row r="113" spans="1:18">
      <c r="A113" s="2"/>
      <c r="B113" s="11" t="s">
        <v>273</v>
      </c>
      <c r="C113" s="11" t="s">
        <v>276</v>
      </c>
      <c r="D113" s="11" t="s">
        <v>277</v>
      </c>
      <c r="E113" s="11" t="s">
        <v>278</v>
      </c>
      <c r="F113" s="11" t="s">
        <v>281</v>
      </c>
      <c r="G113" s="11" t="s">
        <v>287</v>
      </c>
      <c r="H113" s="11" t="s">
        <v>291</v>
      </c>
      <c r="I113" s="11" t="s">
        <v>294</v>
      </c>
      <c r="J113" s="11" t="s">
        <v>296</v>
      </c>
      <c r="K113" s="11" t="s">
        <v>298</v>
      </c>
      <c r="L113" s="11" t="s">
        <v>302</v>
      </c>
      <c r="M113" s="11" t="s">
        <v>303</v>
      </c>
      <c r="N113" s="12" t="s">
        <v>304</v>
      </c>
    </row>
    <row r="114" spans="1:18" ht="17" thickBot="1">
      <c r="A114" s="1" t="s">
        <v>56</v>
      </c>
      <c r="B114" s="13">
        <v>209</v>
      </c>
      <c r="C114" s="13">
        <v>209</v>
      </c>
      <c r="D114" s="13">
        <v>209</v>
      </c>
      <c r="E114" s="13">
        <v>209</v>
      </c>
      <c r="F114" s="13">
        <v>209</v>
      </c>
      <c r="G114" s="13">
        <v>209</v>
      </c>
      <c r="H114" s="13">
        <v>209</v>
      </c>
      <c r="I114" s="13">
        <v>209</v>
      </c>
      <c r="J114" s="13">
        <v>209</v>
      </c>
      <c r="K114" s="13">
        <v>209</v>
      </c>
      <c r="L114" s="13">
        <v>209</v>
      </c>
      <c r="M114" s="13">
        <v>209</v>
      </c>
      <c r="N114" s="14">
        <v>209</v>
      </c>
    </row>
    <row r="115" spans="1:18">
      <c r="A115" s="2"/>
      <c r="B115" s="11" t="s">
        <v>273</v>
      </c>
      <c r="C115" s="11" t="s">
        <v>276</v>
      </c>
      <c r="D115" s="11" t="s">
        <v>277</v>
      </c>
      <c r="E115" s="11" t="s">
        <v>278</v>
      </c>
      <c r="F115" s="11" t="s">
        <v>279</v>
      </c>
      <c r="G115" s="11" t="s">
        <v>281</v>
      </c>
      <c r="H115" s="11" t="s">
        <v>284</v>
      </c>
      <c r="I115" s="11" t="s">
        <v>287</v>
      </c>
      <c r="J115" s="11" t="s">
        <v>291</v>
      </c>
      <c r="K115" s="11" t="s">
        <v>294</v>
      </c>
      <c r="L115" s="11" t="s">
        <v>296</v>
      </c>
      <c r="M115" s="11" t="s">
        <v>298</v>
      </c>
      <c r="N115" s="11" t="s">
        <v>302</v>
      </c>
      <c r="O115" s="11" t="s">
        <v>303</v>
      </c>
      <c r="P115" s="12" t="s">
        <v>304</v>
      </c>
    </row>
    <row r="116" spans="1:18" ht="17" thickBot="1">
      <c r="A116" s="1" t="s">
        <v>57</v>
      </c>
      <c r="B116" s="13">
        <v>121</v>
      </c>
      <c r="C116" s="13">
        <v>122</v>
      </c>
      <c r="D116" s="13">
        <v>122</v>
      </c>
      <c r="E116" s="13">
        <v>119</v>
      </c>
      <c r="F116" s="13">
        <v>122</v>
      </c>
      <c r="G116" s="13">
        <v>122</v>
      </c>
      <c r="H116" s="13">
        <v>122</v>
      </c>
      <c r="I116" s="13">
        <v>122</v>
      </c>
      <c r="J116" s="13">
        <v>122</v>
      </c>
      <c r="K116" s="13">
        <v>119</v>
      </c>
      <c r="L116" s="13">
        <v>122</v>
      </c>
      <c r="M116" s="13">
        <v>122</v>
      </c>
      <c r="N116" s="13">
        <v>122</v>
      </c>
      <c r="O116" s="13">
        <v>122</v>
      </c>
      <c r="P116" s="14">
        <v>122</v>
      </c>
    </row>
    <row r="117" spans="1:18">
      <c r="A117" s="2"/>
      <c r="B117" s="11" t="s">
        <v>273</v>
      </c>
      <c r="C117" s="11" t="s">
        <v>276</v>
      </c>
      <c r="D117" s="11" t="s">
        <v>277</v>
      </c>
      <c r="E117" s="11" t="s">
        <v>278</v>
      </c>
      <c r="F117" s="11" t="s">
        <v>279</v>
      </c>
      <c r="G117" s="11" t="s">
        <v>281</v>
      </c>
      <c r="H117" s="11" t="s">
        <v>284</v>
      </c>
      <c r="I117" s="11" t="s">
        <v>287</v>
      </c>
      <c r="J117" s="11" t="s">
        <v>291</v>
      </c>
      <c r="K117" s="11" t="s">
        <v>294</v>
      </c>
      <c r="L117" s="11" t="s">
        <v>296</v>
      </c>
      <c r="M117" s="11" t="s">
        <v>298</v>
      </c>
      <c r="N117" s="11" t="s">
        <v>302</v>
      </c>
      <c r="O117" s="11" t="s">
        <v>303</v>
      </c>
      <c r="P117" s="12" t="s">
        <v>304</v>
      </c>
    </row>
    <row r="118" spans="1:18" ht="17" thickBot="1">
      <c r="A118" s="1" t="s">
        <v>58</v>
      </c>
      <c r="B118" s="13">
        <v>446</v>
      </c>
      <c r="C118" s="13">
        <v>446</v>
      </c>
      <c r="D118" s="13">
        <v>446</v>
      </c>
      <c r="E118" s="13">
        <v>446</v>
      </c>
      <c r="F118" s="13">
        <v>446</v>
      </c>
      <c r="G118" s="13">
        <v>446</v>
      </c>
      <c r="H118" s="13">
        <v>446</v>
      </c>
      <c r="I118" s="13">
        <v>446</v>
      </c>
      <c r="J118" s="13">
        <v>446</v>
      </c>
      <c r="K118" s="13">
        <v>446</v>
      </c>
      <c r="L118" s="13">
        <v>446</v>
      </c>
      <c r="M118" s="13">
        <v>446</v>
      </c>
      <c r="N118" s="13">
        <v>446</v>
      </c>
      <c r="O118" s="13">
        <v>446</v>
      </c>
      <c r="P118" s="14">
        <v>446</v>
      </c>
    </row>
    <row r="119" spans="1:18">
      <c r="A119" s="2"/>
      <c r="B119" s="11" t="s">
        <v>273</v>
      </c>
      <c r="C119" s="11" t="s">
        <v>276</v>
      </c>
      <c r="D119" s="11" t="s">
        <v>277</v>
      </c>
      <c r="E119" s="11" t="s">
        <v>278</v>
      </c>
      <c r="F119" s="11" t="s">
        <v>279</v>
      </c>
      <c r="G119" s="11" t="s">
        <v>281</v>
      </c>
      <c r="H119" s="11" t="s">
        <v>284</v>
      </c>
      <c r="I119" s="11" t="s">
        <v>287</v>
      </c>
      <c r="J119" s="11" t="s">
        <v>291</v>
      </c>
      <c r="K119" s="11" t="s">
        <v>294</v>
      </c>
      <c r="L119" s="11" t="s">
        <v>296</v>
      </c>
      <c r="M119" s="11" t="s">
        <v>298</v>
      </c>
      <c r="N119" s="11" t="s">
        <v>302</v>
      </c>
      <c r="O119" s="11" t="s">
        <v>303</v>
      </c>
      <c r="P119" s="12" t="s">
        <v>304</v>
      </c>
    </row>
    <row r="120" spans="1:18" ht="17" thickBot="1">
      <c r="A120" s="5" t="s">
        <v>59</v>
      </c>
      <c r="B120" s="13">
        <v>103</v>
      </c>
      <c r="C120" s="13">
        <v>103</v>
      </c>
      <c r="D120" s="13">
        <v>103</v>
      </c>
      <c r="E120" s="13">
        <v>103</v>
      </c>
      <c r="F120" s="13">
        <v>103</v>
      </c>
      <c r="G120" s="13">
        <v>103</v>
      </c>
      <c r="H120" s="13">
        <v>103</v>
      </c>
      <c r="I120" s="13">
        <v>103</v>
      </c>
      <c r="J120" s="13">
        <v>103</v>
      </c>
      <c r="K120" s="13">
        <v>103</v>
      </c>
      <c r="L120" s="13">
        <v>103</v>
      </c>
      <c r="M120" s="13">
        <v>103</v>
      </c>
      <c r="N120" s="13">
        <v>103</v>
      </c>
      <c r="O120" s="13">
        <v>103</v>
      </c>
      <c r="P120" s="14">
        <v>103</v>
      </c>
    </row>
    <row r="121" spans="1:18">
      <c r="A121" s="2"/>
      <c r="B121" s="11" t="s">
        <v>273</v>
      </c>
      <c r="C121" s="11" t="s">
        <v>276</v>
      </c>
      <c r="D121" s="11" t="s">
        <v>277</v>
      </c>
      <c r="E121" s="11" t="s">
        <v>278</v>
      </c>
      <c r="F121" s="11" t="s">
        <v>279</v>
      </c>
      <c r="G121" s="11" t="s">
        <v>281</v>
      </c>
      <c r="H121" s="11" t="s">
        <v>284</v>
      </c>
      <c r="I121" s="11" t="s">
        <v>287</v>
      </c>
      <c r="J121" s="11" t="s">
        <v>291</v>
      </c>
      <c r="K121" s="11" t="s">
        <v>294</v>
      </c>
      <c r="L121" s="11" t="s">
        <v>296</v>
      </c>
      <c r="M121" s="11" t="s">
        <v>298</v>
      </c>
      <c r="N121" s="11" t="s">
        <v>302</v>
      </c>
      <c r="O121" s="11" t="s">
        <v>303</v>
      </c>
      <c r="P121" s="12" t="s">
        <v>304</v>
      </c>
    </row>
    <row r="122" spans="1:18" ht="17" thickBot="1">
      <c r="A122" s="5" t="s">
        <v>60</v>
      </c>
      <c r="B122" s="13">
        <v>151</v>
      </c>
      <c r="C122" s="13">
        <v>151</v>
      </c>
      <c r="D122" s="13">
        <v>151</v>
      </c>
      <c r="E122" s="13">
        <v>151</v>
      </c>
      <c r="F122" s="13">
        <v>151</v>
      </c>
      <c r="G122" s="13">
        <v>151</v>
      </c>
      <c r="H122" s="13">
        <v>151</v>
      </c>
      <c r="I122" s="13">
        <v>151</v>
      </c>
      <c r="J122" s="13">
        <v>151</v>
      </c>
      <c r="K122" s="13">
        <v>151</v>
      </c>
      <c r="L122" s="13">
        <v>151</v>
      </c>
      <c r="M122" s="13">
        <v>151</v>
      </c>
      <c r="N122" s="13">
        <v>151</v>
      </c>
      <c r="O122" s="13">
        <v>151</v>
      </c>
      <c r="P122" s="14">
        <v>151</v>
      </c>
    </row>
    <row r="123" spans="1:18">
      <c r="A123" s="2"/>
      <c r="B123" s="11" t="s">
        <v>273</v>
      </c>
      <c r="C123" s="11" t="s">
        <v>276</v>
      </c>
      <c r="D123" s="11" t="s">
        <v>277</v>
      </c>
      <c r="E123" s="11" t="s">
        <v>278</v>
      </c>
      <c r="F123" s="11" t="s">
        <v>279</v>
      </c>
      <c r="G123" s="11" t="s">
        <v>281</v>
      </c>
      <c r="H123" s="11" t="s">
        <v>284</v>
      </c>
      <c r="I123" s="11" t="s">
        <v>287</v>
      </c>
      <c r="J123" s="11" t="s">
        <v>291</v>
      </c>
      <c r="K123" s="11" t="s">
        <v>294</v>
      </c>
      <c r="L123" s="11" t="s">
        <v>296</v>
      </c>
      <c r="M123" s="11" t="s">
        <v>298</v>
      </c>
      <c r="N123" s="11" t="s">
        <v>302</v>
      </c>
      <c r="O123" s="11" t="s">
        <v>303</v>
      </c>
      <c r="P123" s="12" t="s">
        <v>304</v>
      </c>
    </row>
    <row r="124" spans="1:18" ht="17" thickBot="1">
      <c r="A124" s="8" t="s">
        <v>61</v>
      </c>
      <c r="B124" s="13">
        <v>120</v>
      </c>
      <c r="C124" s="13">
        <v>120</v>
      </c>
      <c r="D124" s="13">
        <v>120</v>
      </c>
      <c r="E124" s="13">
        <v>120</v>
      </c>
      <c r="F124" s="13">
        <v>120</v>
      </c>
      <c r="G124" s="13">
        <v>120</v>
      </c>
      <c r="H124" s="13">
        <v>120</v>
      </c>
      <c r="I124" s="13">
        <v>120</v>
      </c>
      <c r="J124" s="13">
        <v>120</v>
      </c>
      <c r="K124" s="13">
        <v>120</v>
      </c>
      <c r="L124" s="13">
        <v>120</v>
      </c>
      <c r="M124" s="13">
        <v>120</v>
      </c>
      <c r="N124" s="13">
        <v>120</v>
      </c>
      <c r="O124" s="13">
        <v>120</v>
      </c>
      <c r="P124" s="14">
        <v>120</v>
      </c>
    </row>
    <row r="125" spans="1:18">
      <c r="A125" s="2"/>
      <c r="B125" s="11" t="s">
        <v>273</v>
      </c>
      <c r="C125" s="11" t="s">
        <v>276</v>
      </c>
      <c r="D125" s="11" t="s">
        <v>277</v>
      </c>
      <c r="E125" s="11" t="s">
        <v>278</v>
      </c>
      <c r="F125" s="11" t="s">
        <v>279</v>
      </c>
      <c r="G125" s="11" t="s">
        <v>281</v>
      </c>
      <c r="H125" s="11" t="s">
        <v>284</v>
      </c>
      <c r="I125" s="11" t="s">
        <v>287</v>
      </c>
      <c r="J125" s="11" t="s">
        <v>291</v>
      </c>
      <c r="K125" s="11" t="s">
        <v>294</v>
      </c>
      <c r="L125" s="11" t="s">
        <v>296</v>
      </c>
      <c r="M125" s="11" t="s">
        <v>298</v>
      </c>
      <c r="N125" s="11" t="s">
        <v>302</v>
      </c>
      <c r="O125" s="11" t="s">
        <v>303</v>
      </c>
      <c r="P125" s="12" t="s">
        <v>304</v>
      </c>
    </row>
    <row r="126" spans="1:18" ht="17" thickBot="1">
      <c r="A126" s="1" t="s">
        <v>62</v>
      </c>
      <c r="B126" s="13">
        <v>80</v>
      </c>
      <c r="C126" s="13">
        <v>80</v>
      </c>
      <c r="D126" s="13">
        <v>80</v>
      </c>
      <c r="E126" s="13">
        <v>80</v>
      </c>
      <c r="F126" s="13">
        <v>80</v>
      </c>
      <c r="G126" s="13">
        <v>80</v>
      </c>
      <c r="H126" s="13">
        <v>80</v>
      </c>
      <c r="I126" s="13">
        <v>80</v>
      </c>
      <c r="J126" s="13">
        <v>80</v>
      </c>
      <c r="K126" s="13">
        <v>80</v>
      </c>
      <c r="L126" s="13">
        <v>80</v>
      </c>
      <c r="M126" s="13">
        <v>80</v>
      </c>
      <c r="N126" s="13">
        <v>80</v>
      </c>
      <c r="O126" s="13">
        <v>80</v>
      </c>
      <c r="P126" s="14">
        <v>80</v>
      </c>
    </row>
    <row r="127" spans="1:18">
      <c r="A127" s="2"/>
      <c r="B127" s="11" t="s">
        <v>273</v>
      </c>
      <c r="C127" s="11" t="s">
        <v>276</v>
      </c>
      <c r="D127" s="11" t="s">
        <v>277</v>
      </c>
      <c r="E127" s="11" t="s">
        <v>278</v>
      </c>
      <c r="F127" s="11" t="s">
        <v>279</v>
      </c>
      <c r="G127" s="11" t="s">
        <v>281</v>
      </c>
      <c r="H127" s="11" t="s">
        <v>284</v>
      </c>
      <c r="I127" s="11" t="s">
        <v>287</v>
      </c>
      <c r="J127" s="11" t="s">
        <v>291</v>
      </c>
      <c r="K127" s="11" t="s">
        <v>294</v>
      </c>
      <c r="L127" s="11" t="s">
        <v>296</v>
      </c>
      <c r="M127" s="11" t="s">
        <v>298</v>
      </c>
      <c r="N127" s="11" t="s">
        <v>299</v>
      </c>
      <c r="O127" s="11" t="s">
        <v>300</v>
      </c>
      <c r="P127" s="11" t="s">
        <v>302</v>
      </c>
      <c r="Q127" s="11" t="s">
        <v>303</v>
      </c>
      <c r="R127" s="12" t="s">
        <v>304</v>
      </c>
    </row>
    <row r="128" spans="1:18" ht="17" thickBot="1">
      <c r="A128" s="20" t="s">
        <v>63</v>
      </c>
      <c r="B128" s="13">
        <v>59</v>
      </c>
      <c r="C128" s="13">
        <v>59</v>
      </c>
      <c r="D128" s="13">
        <v>59</v>
      </c>
      <c r="E128" s="13">
        <v>59</v>
      </c>
      <c r="F128" s="13">
        <v>59</v>
      </c>
      <c r="G128" s="13">
        <v>59</v>
      </c>
      <c r="H128" s="13">
        <v>59</v>
      </c>
      <c r="I128" s="13">
        <v>59</v>
      </c>
      <c r="J128" s="13">
        <v>59</v>
      </c>
      <c r="K128" s="13">
        <v>59</v>
      </c>
      <c r="L128" s="13">
        <v>59</v>
      </c>
      <c r="M128" s="13">
        <v>59</v>
      </c>
      <c r="N128" s="13">
        <v>59</v>
      </c>
      <c r="O128" s="13">
        <v>59</v>
      </c>
      <c r="P128" s="13">
        <v>59</v>
      </c>
      <c r="Q128" s="13">
        <v>59</v>
      </c>
      <c r="R128" s="14">
        <v>59</v>
      </c>
    </row>
    <row r="129" spans="1:18">
      <c r="A129" s="2"/>
      <c r="B129" s="11" t="s">
        <v>273</v>
      </c>
      <c r="C129" s="11" t="s">
        <v>276</v>
      </c>
      <c r="D129" s="11" t="s">
        <v>277</v>
      </c>
      <c r="E129" s="11" t="s">
        <v>278</v>
      </c>
      <c r="F129" s="11" t="s">
        <v>279</v>
      </c>
      <c r="G129" s="11" t="s">
        <v>281</v>
      </c>
      <c r="H129" s="11" t="s">
        <v>284</v>
      </c>
      <c r="I129" s="11" t="s">
        <v>287</v>
      </c>
      <c r="J129" s="11" t="s">
        <v>291</v>
      </c>
      <c r="K129" s="11" t="s">
        <v>294</v>
      </c>
      <c r="L129" s="11" t="s">
        <v>296</v>
      </c>
      <c r="M129" s="11" t="s">
        <v>298</v>
      </c>
      <c r="N129" s="11" t="s">
        <v>299</v>
      </c>
      <c r="O129" s="11" t="s">
        <v>300</v>
      </c>
      <c r="P129" s="11" t="s">
        <v>302</v>
      </c>
      <c r="Q129" s="11" t="s">
        <v>303</v>
      </c>
      <c r="R129" s="12" t="s">
        <v>304</v>
      </c>
    </row>
    <row r="130" spans="1:18" ht="17" thickBot="1">
      <c r="A130" s="1" t="s">
        <v>64</v>
      </c>
      <c r="B130" s="13">
        <v>48</v>
      </c>
      <c r="C130" s="13">
        <v>48</v>
      </c>
      <c r="D130" s="13">
        <v>48</v>
      </c>
      <c r="E130" s="13">
        <v>48</v>
      </c>
      <c r="F130" s="13">
        <v>48</v>
      </c>
      <c r="G130" s="13">
        <v>48</v>
      </c>
      <c r="H130" s="13">
        <v>48</v>
      </c>
      <c r="I130" s="13">
        <v>48</v>
      </c>
      <c r="J130" s="13">
        <v>48</v>
      </c>
      <c r="K130" s="13">
        <v>48</v>
      </c>
      <c r="L130" s="13">
        <v>48</v>
      </c>
      <c r="M130" s="13">
        <v>48</v>
      </c>
      <c r="N130" s="13">
        <v>48</v>
      </c>
      <c r="O130" s="13">
        <v>48</v>
      </c>
      <c r="P130" s="13">
        <v>48</v>
      </c>
      <c r="Q130" s="13">
        <v>48</v>
      </c>
      <c r="R130" s="14">
        <v>48</v>
      </c>
    </row>
    <row r="131" spans="1:18">
      <c r="A131" s="2"/>
      <c r="B131" s="11" t="s">
        <v>273</v>
      </c>
      <c r="C131" s="11" t="s">
        <v>276</v>
      </c>
      <c r="D131" s="11" t="s">
        <v>277</v>
      </c>
      <c r="E131" s="11" t="s">
        <v>278</v>
      </c>
      <c r="F131" s="11" t="s">
        <v>279</v>
      </c>
      <c r="G131" s="11" t="s">
        <v>281</v>
      </c>
      <c r="H131" s="11" t="s">
        <v>284</v>
      </c>
      <c r="I131" s="11" t="s">
        <v>287</v>
      </c>
      <c r="J131" s="11" t="s">
        <v>291</v>
      </c>
      <c r="K131" s="11" t="s">
        <v>294</v>
      </c>
      <c r="L131" s="11" t="s">
        <v>296</v>
      </c>
      <c r="M131" s="11" t="s">
        <v>298</v>
      </c>
      <c r="N131" s="11" t="s">
        <v>302</v>
      </c>
      <c r="O131" s="11" t="s">
        <v>303</v>
      </c>
      <c r="P131" s="12" t="s">
        <v>304</v>
      </c>
    </row>
    <row r="132" spans="1:18" ht="17" thickBot="1">
      <c r="A132" s="1" t="s">
        <v>65</v>
      </c>
      <c r="B132" s="13">
        <v>144</v>
      </c>
      <c r="C132" s="13">
        <v>144</v>
      </c>
      <c r="D132" s="13">
        <v>144</v>
      </c>
      <c r="E132" s="13">
        <v>144</v>
      </c>
      <c r="F132" s="13">
        <v>144</v>
      </c>
      <c r="G132" s="13">
        <v>144</v>
      </c>
      <c r="H132" s="13">
        <v>144</v>
      </c>
      <c r="I132" s="13">
        <v>144</v>
      </c>
      <c r="J132" s="13">
        <v>144</v>
      </c>
      <c r="K132" s="13">
        <v>144</v>
      </c>
      <c r="L132" s="13">
        <v>144</v>
      </c>
      <c r="M132" s="13">
        <v>144</v>
      </c>
      <c r="N132" s="13">
        <v>144</v>
      </c>
      <c r="O132" s="13">
        <v>144</v>
      </c>
      <c r="P132" s="14">
        <v>144</v>
      </c>
    </row>
    <row r="133" spans="1:18">
      <c r="A133" s="2"/>
      <c r="B133" s="11" t="s">
        <v>273</v>
      </c>
      <c r="C133" s="11" t="s">
        <v>276</v>
      </c>
      <c r="D133" s="11" t="s">
        <v>277</v>
      </c>
      <c r="E133" s="11" t="s">
        <v>278</v>
      </c>
      <c r="F133" s="11" t="s">
        <v>279</v>
      </c>
      <c r="G133" s="11" t="s">
        <v>281</v>
      </c>
      <c r="H133" s="11" t="s">
        <v>284</v>
      </c>
      <c r="I133" s="11" t="s">
        <v>287</v>
      </c>
      <c r="J133" s="11" t="s">
        <v>291</v>
      </c>
      <c r="K133" s="11" t="s">
        <v>294</v>
      </c>
      <c r="L133" s="11" t="s">
        <v>296</v>
      </c>
      <c r="M133" s="11" t="s">
        <v>298</v>
      </c>
      <c r="N133" s="11" t="s">
        <v>302</v>
      </c>
      <c r="O133" s="11" t="s">
        <v>303</v>
      </c>
      <c r="P133" s="12" t="s">
        <v>304</v>
      </c>
    </row>
    <row r="134" spans="1:18" ht="17" thickBot="1">
      <c r="A134" s="20" t="s">
        <v>66</v>
      </c>
      <c r="B134" s="13">
        <v>377</v>
      </c>
      <c r="C134" s="13">
        <v>377</v>
      </c>
      <c r="D134" s="13">
        <v>377</v>
      </c>
      <c r="E134" s="13">
        <v>377</v>
      </c>
      <c r="F134" s="13">
        <v>377</v>
      </c>
      <c r="G134" s="13">
        <v>377</v>
      </c>
      <c r="H134" s="13">
        <v>377</v>
      </c>
      <c r="I134" s="13">
        <v>377</v>
      </c>
      <c r="J134" s="13">
        <v>377</v>
      </c>
      <c r="K134" s="13">
        <v>377</v>
      </c>
      <c r="L134" s="13">
        <v>377</v>
      </c>
      <c r="M134" s="13">
        <v>377</v>
      </c>
      <c r="N134" s="13">
        <v>377</v>
      </c>
      <c r="O134" s="13">
        <v>377</v>
      </c>
      <c r="P134" s="14">
        <v>377</v>
      </c>
    </row>
    <row r="135" spans="1:18">
      <c r="A135" s="2"/>
      <c r="B135" s="11" t="s">
        <v>273</v>
      </c>
      <c r="C135" s="11" t="s">
        <v>276</v>
      </c>
      <c r="D135" s="11" t="s">
        <v>277</v>
      </c>
      <c r="E135" s="11" t="s">
        <v>278</v>
      </c>
      <c r="F135" s="11" t="s">
        <v>279</v>
      </c>
      <c r="G135" s="11" t="s">
        <v>281</v>
      </c>
      <c r="H135" s="11" t="s">
        <v>284</v>
      </c>
      <c r="I135" s="11" t="s">
        <v>287</v>
      </c>
      <c r="J135" s="11" t="s">
        <v>291</v>
      </c>
      <c r="K135" s="11" t="s">
        <v>294</v>
      </c>
      <c r="L135" s="11" t="s">
        <v>296</v>
      </c>
      <c r="M135" s="11" t="s">
        <v>298</v>
      </c>
      <c r="N135" s="11" t="s">
        <v>299</v>
      </c>
      <c r="O135" s="11" t="s">
        <v>300</v>
      </c>
      <c r="P135" s="11" t="s">
        <v>302</v>
      </c>
      <c r="Q135" s="11" t="s">
        <v>303</v>
      </c>
      <c r="R135" s="12" t="s">
        <v>304</v>
      </c>
    </row>
    <row r="136" spans="1:18" ht="17" thickBot="1">
      <c r="A136" s="5" t="s">
        <v>67</v>
      </c>
      <c r="B136" s="13">
        <v>25</v>
      </c>
      <c r="C136" s="13">
        <v>25</v>
      </c>
      <c r="D136" s="13">
        <v>25</v>
      </c>
      <c r="E136" s="13">
        <v>25</v>
      </c>
      <c r="F136" s="13">
        <v>25</v>
      </c>
      <c r="G136" s="13">
        <v>25</v>
      </c>
      <c r="H136" s="13">
        <v>25</v>
      </c>
      <c r="I136" s="13">
        <v>25</v>
      </c>
      <c r="J136" s="13">
        <v>25</v>
      </c>
      <c r="K136" s="13">
        <v>25</v>
      </c>
      <c r="L136" s="13">
        <v>25</v>
      </c>
      <c r="M136" s="13">
        <v>25</v>
      </c>
      <c r="N136" s="13">
        <v>25</v>
      </c>
      <c r="O136" s="13">
        <v>25</v>
      </c>
      <c r="P136" s="13">
        <v>25</v>
      </c>
      <c r="Q136" s="13">
        <v>25</v>
      </c>
      <c r="R136" s="14">
        <v>25</v>
      </c>
    </row>
    <row r="137" spans="1:18">
      <c r="A137" s="2"/>
      <c r="B137" s="11" t="s">
        <v>273</v>
      </c>
      <c r="C137" s="11" t="s">
        <v>276</v>
      </c>
      <c r="D137" s="11" t="s">
        <v>277</v>
      </c>
      <c r="E137" s="11" t="s">
        <v>278</v>
      </c>
      <c r="F137" s="11" t="s">
        <v>279</v>
      </c>
      <c r="G137" s="11" t="s">
        <v>281</v>
      </c>
      <c r="H137" s="11" t="s">
        <v>284</v>
      </c>
      <c r="I137" s="11" t="s">
        <v>287</v>
      </c>
      <c r="J137" s="11" t="s">
        <v>291</v>
      </c>
      <c r="K137" s="11" t="s">
        <v>294</v>
      </c>
      <c r="L137" s="11" t="s">
        <v>296</v>
      </c>
      <c r="M137" s="11" t="s">
        <v>298</v>
      </c>
      <c r="N137" s="11" t="s">
        <v>302</v>
      </c>
      <c r="O137" s="11" t="s">
        <v>303</v>
      </c>
      <c r="P137" s="12" t="s">
        <v>304</v>
      </c>
    </row>
    <row r="138" spans="1:18" ht="17" thickBot="1">
      <c r="A138" s="1" t="s">
        <v>68</v>
      </c>
      <c r="B138" s="13">
        <v>141</v>
      </c>
      <c r="C138" s="13">
        <v>141</v>
      </c>
      <c r="D138" s="13">
        <v>141</v>
      </c>
      <c r="E138" s="13">
        <v>141</v>
      </c>
      <c r="F138" s="13">
        <v>141</v>
      </c>
      <c r="G138" s="13">
        <v>141</v>
      </c>
      <c r="H138" s="13">
        <v>141</v>
      </c>
      <c r="I138" s="13">
        <v>141</v>
      </c>
      <c r="J138" s="13">
        <v>141</v>
      </c>
      <c r="K138" s="13">
        <v>141</v>
      </c>
      <c r="L138" s="13">
        <v>141</v>
      </c>
      <c r="M138" s="13">
        <v>141</v>
      </c>
      <c r="N138" s="13">
        <v>141</v>
      </c>
      <c r="O138" s="13">
        <v>141</v>
      </c>
      <c r="P138" s="14">
        <v>141</v>
      </c>
    </row>
    <row r="139" spans="1:18">
      <c r="A139" s="2"/>
      <c r="B139" s="11" t="s">
        <v>273</v>
      </c>
      <c r="C139" s="11" t="s">
        <v>276</v>
      </c>
      <c r="D139" s="11" t="s">
        <v>277</v>
      </c>
      <c r="E139" s="11" t="s">
        <v>278</v>
      </c>
      <c r="F139" s="11" t="s">
        <v>279</v>
      </c>
      <c r="G139" s="11" t="s">
        <v>281</v>
      </c>
      <c r="H139" s="11" t="s">
        <v>284</v>
      </c>
      <c r="I139" s="11" t="s">
        <v>287</v>
      </c>
      <c r="J139" s="11" t="s">
        <v>291</v>
      </c>
      <c r="K139" s="11" t="s">
        <v>294</v>
      </c>
      <c r="L139" s="11" t="s">
        <v>296</v>
      </c>
      <c r="M139" s="11" t="s">
        <v>298</v>
      </c>
      <c r="N139" s="11" t="s">
        <v>299</v>
      </c>
      <c r="O139" s="11" t="s">
        <v>300</v>
      </c>
      <c r="P139" s="11" t="s">
        <v>302</v>
      </c>
      <c r="Q139" s="11" t="s">
        <v>303</v>
      </c>
      <c r="R139" s="12" t="s">
        <v>304</v>
      </c>
    </row>
    <row r="140" spans="1:18" ht="17" thickBot="1">
      <c r="A140" s="20" t="s">
        <v>69</v>
      </c>
      <c r="B140" s="13">
        <v>36</v>
      </c>
      <c r="C140" s="13">
        <v>36</v>
      </c>
      <c r="D140" s="13">
        <v>36</v>
      </c>
      <c r="E140" s="13">
        <v>36</v>
      </c>
      <c r="F140" s="13">
        <v>36</v>
      </c>
      <c r="G140" s="13">
        <v>36</v>
      </c>
      <c r="H140" s="13">
        <v>36</v>
      </c>
      <c r="I140" s="13">
        <v>36</v>
      </c>
      <c r="J140" s="13">
        <v>36</v>
      </c>
      <c r="K140" s="13">
        <v>36</v>
      </c>
      <c r="L140" s="13">
        <v>36</v>
      </c>
      <c r="M140" s="13">
        <v>36</v>
      </c>
      <c r="N140" s="13">
        <v>36</v>
      </c>
      <c r="O140" s="13">
        <v>36</v>
      </c>
      <c r="P140" s="13">
        <v>36</v>
      </c>
      <c r="Q140" s="13">
        <v>36</v>
      </c>
      <c r="R140" s="14">
        <v>36</v>
      </c>
    </row>
    <row r="141" spans="1:18">
      <c r="A141" s="6"/>
      <c r="B141" s="11" t="s">
        <v>273</v>
      </c>
      <c r="C141" s="11" t="s">
        <v>276</v>
      </c>
      <c r="D141" s="11" t="s">
        <v>277</v>
      </c>
      <c r="E141" s="11" t="s">
        <v>278</v>
      </c>
      <c r="F141" s="11" t="s">
        <v>279</v>
      </c>
      <c r="G141" s="11" t="s">
        <v>281</v>
      </c>
      <c r="H141" s="11" t="s">
        <v>284</v>
      </c>
      <c r="I141" s="11" t="s">
        <v>287</v>
      </c>
      <c r="J141" s="11" t="s">
        <v>291</v>
      </c>
      <c r="K141" s="11" t="s">
        <v>294</v>
      </c>
      <c r="L141" s="11" t="s">
        <v>296</v>
      </c>
      <c r="M141" s="11" t="s">
        <v>298</v>
      </c>
      <c r="N141" s="11" t="s">
        <v>302</v>
      </c>
      <c r="O141" s="11" t="s">
        <v>303</v>
      </c>
      <c r="P141" s="12" t="s">
        <v>304</v>
      </c>
    </row>
    <row r="142" spans="1:18" ht="17" thickBot="1">
      <c r="A142" s="5" t="s">
        <v>70</v>
      </c>
      <c r="B142" s="13">
        <v>98</v>
      </c>
      <c r="C142" s="13">
        <v>98</v>
      </c>
      <c r="D142" s="13">
        <v>98</v>
      </c>
      <c r="E142" s="13">
        <v>98</v>
      </c>
      <c r="F142" s="13">
        <v>98</v>
      </c>
      <c r="G142" s="13">
        <v>98</v>
      </c>
      <c r="H142" s="13">
        <v>98</v>
      </c>
      <c r="I142" s="13">
        <v>98</v>
      </c>
      <c r="J142" s="13">
        <v>98</v>
      </c>
      <c r="K142" s="13">
        <v>98</v>
      </c>
      <c r="L142" s="13">
        <v>98</v>
      </c>
      <c r="M142" s="13">
        <v>98</v>
      </c>
      <c r="N142" s="13">
        <v>98</v>
      </c>
      <c r="O142" s="13">
        <v>98</v>
      </c>
      <c r="P142" s="14">
        <v>98</v>
      </c>
    </row>
    <row r="143" spans="1:18">
      <c r="A143" s="2"/>
      <c r="B143" s="11" t="s">
        <v>273</v>
      </c>
      <c r="C143" s="11" t="s">
        <v>276</v>
      </c>
      <c r="D143" s="11" t="s">
        <v>277</v>
      </c>
      <c r="E143" s="11" t="s">
        <v>278</v>
      </c>
      <c r="F143" s="11" t="s">
        <v>279</v>
      </c>
      <c r="G143" s="11" t="s">
        <v>281</v>
      </c>
      <c r="H143" s="11" t="s">
        <v>284</v>
      </c>
      <c r="I143" s="11" t="s">
        <v>287</v>
      </c>
      <c r="J143" s="11" t="s">
        <v>291</v>
      </c>
      <c r="K143" s="11" t="s">
        <v>294</v>
      </c>
      <c r="L143" s="11" t="s">
        <v>296</v>
      </c>
      <c r="M143" s="11" t="s">
        <v>298</v>
      </c>
      <c r="N143" s="11" t="s">
        <v>299</v>
      </c>
      <c r="O143" s="11" t="s">
        <v>300</v>
      </c>
      <c r="P143" s="11" t="s">
        <v>302</v>
      </c>
      <c r="Q143" s="11" t="s">
        <v>303</v>
      </c>
      <c r="R143" s="12" t="s">
        <v>304</v>
      </c>
    </row>
    <row r="144" spans="1:18" ht="17" thickBot="1">
      <c r="A144" s="20" t="s">
        <v>71</v>
      </c>
      <c r="B144" s="13">
        <v>31</v>
      </c>
      <c r="C144" s="13">
        <v>31</v>
      </c>
      <c r="D144" s="13">
        <v>31</v>
      </c>
      <c r="E144" s="13">
        <v>31</v>
      </c>
      <c r="F144" s="13">
        <v>31</v>
      </c>
      <c r="G144" s="13">
        <v>31</v>
      </c>
      <c r="H144" s="13">
        <v>31</v>
      </c>
      <c r="I144" s="13">
        <v>31</v>
      </c>
      <c r="J144" s="13">
        <v>31</v>
      </c>
      <c r="K144" s="13">
        <v>31</v>
      </c>
      <c r="L144" s="13">
        <v>31</v>
      </c>
      <c r="M144" s="13">
        <v>31</v>
      </c>
      <c r="N144" s="13">
        <v>31</v>
      </c>
      <c r="O144" s="13">
        <v>31</v>
      </c>
      <c r="P144" s="13">
        <v>31</v>
      </c>
      <c r="Q144" s="13">
        <v>31</v>
      </c>
      <c r="R144" s="14">
        <v>31</v>
      </c>
    </row>
    <row r="145" spans="1:18">
      <c r="A145" s="2"/>
      <c r="B145" s="11" t="s">
        <v>273</v>
      </c>
      <c r="C145" s="11" t="s">
        <v>276</v>
      </c>
      <c r="D145" s="11" t="s">
        <v>277</v>
      </c>
      <c r="E145" s="11" t="s">
        <v>278</v>
      </c>
      <c r="F145" s="11" t="s">
        <v>279</v>
      </c>
      <c r="G145" s="11" t="s">
        <v>281</v>
      </c>
      <c r="H145" s="11" t="s">
        <v>284</v>
      </c>
      <c r="I145" s="11" t="s">
        <v>287</v>
      </c>
      <c r="J145" s="11" t="s">
        <v>291</v>
      </c>
      <c r="K145" s="11" t="s">
        <v>294</v>
      </c>
      <c r="L145" s="11" t="s">
        <v>296</v>
      </c>
      <c r="M145" s="11" t="s">
        <v>298</v>
      </c>
      <c r="N145" s="11" t="s">
        <v>299</v>
      </c>
      <c r="O145" s="11" t="s">
        <v>300</v>
      </c>
      <c r="P145" s="11" t="s">
        <v>302</v>
      </c>
      <c r="Q145" s="11" t="s">
        <v>303</v>
      </c>
      <c r="R145" s="12" t="s">
        <v>304</v>
      </c>
    </row>
    <row r="146" spans="1:18" ht="17" thickBot="1">
      <c r="A146" s="20" t="s">
        <v>72</v>
      </c>
      <c r="B146" s="13">
        <v>24</v>
      </c>
      <c r="C146" s="13">
        <v>24</v>
      </c>
      <c r="D146" s="13">
        <v>24</v>
      </c>
      <c r="E146" s="13">
        <v>24</v>
      </c>
      <c r="F146" s="13">
        <v>24</v>
      </c>
      <c r="G146" s="13">
        <v>24</v>
      </c>
      <c r="H146" s="13">
        <v>24</v>
      </c>
      <c r="I146" s="13">
        <v>24</v>
      </c>
      <c r="J146" s="13">
        <v>24</v>
      </c>
      <c r="K146" s="13">
        <v>24</v>
      </c>
      <c r="L146" s="13">
        <v>24</v>
      </c>
      <c r="M146" s="13">
        <v>24</v>
      </c>
      <c r="N146" s="13">
        <v>24</v>
      </c>
      <c r="O146" s="13">
        <v>24</v>
      </c>
      <c r="P146" s="13">
        <v>24</v>
      </c>
      <c r="Q146" s="13">
        <v>24</v>
      </c>
      <c r="R146" s="14">
        <v>24</v>
      </c>
    </row>
    <row r="147" spans="1:18">
      <c r="A147" s="2"/>
      <c r="B147" s="11" t="s">
        <v>273</v>
      </c>
      <c r="C147" s="11" t="s">
        <v>276</v>
      </c>
      <c r="D147" s="11" t="s">
        <v>277</v>
      </c>
      <c r="E147" s="11" t="s">
        <v>278</v>
      </c>
      <c r="F147" s="11" t="s">
        <v>279</v>
      </c>
      <c r="G147" s="11" t="s">
        <v>281</v>
      </c>
      <c r="H147" s="11" t="s">
        <v>284</v>
      </c>
      <c r="I147" s="11" t="s">
        <v>287</v>
      </c>
      <c r="J147" s="11" t="s">
        <v>291</v>
      </c>
      <c r="K147" s="11" t="s">
        <v>294</v>
      </c>
      <c r="L147" s="11" t="s">
        <v>296</v>
      </c>
      <c r="M147" s="11" t="s">
        <v>298</v>
      </c>
      <c r="N147" s="11" t="s">
        <v>302</v>
      </c>
      <c r="O147" s="11" t="s">
        <v>303</v>
      </c>
      <c r="P147" s="12" t="s">
        <v>304</v>
      </c>
    </row>
    <row r="148" spans="1:18" ht="17" thickBot="1">
      <c r="A148" s="1" t="s">
        <v>73</v>
      </c>
      <c r="B148" s="13">
        <v>165</v>
      </c>
      <c r="C148" s="13">
        <v>165</v>
      </c>
      <c r="D148" s="13">
        <v>165</v>
      </c>
      <c r="E148" s="13">
        <v>165</v>
      </c>
      <c r="F148" s="13">
        <v>165</v>
      </c>
      <c r="G148" s="13">
        <v>165</v>
      </c>
      <c r="H148" s="13">
        <v>165</v>
      </c>
      <c r="I148" s="13">
        <v>165</v>
      </c>
      <c r="J148" s="13">
        <v>165</v>
      </c>
      <c r="K148" s="13">
        <v>165</v>
      </c>
      <c r="L148" s="13">
        <v>165</v>
      </c>
      <c r="M148" s="13">
        <v>165</v>
      </c>
      <c r="N148" s="13">
        <v>165</v>
      </c>
      <c r="O148" s="13">
        <v>165</v>
      </c>
      <c r="P148" s="14">
        <v>165</v>
      </c>
    </row>
    <row r="149" spans="1:18">
      <c r="A149" s="2"/>
      <c r="B149" s="11" t="s">
        <v>273</v>
      </c>
      <c r="C149" s="11" t="s">
        <v>276</v>
      </c>
      <c r="D149" s="11" t="s">
        <v>277</v>
      </c>
      <c r="E149" s="11" t="s">
        <v>278</v>
      </c>
      <c r="F149" s="11" t="s">
        <v>281</v>
      </c>
      <c r="G149" s="11" t="s">
        <v>287</v>
      </c>
      <c r="H149" s="11" t="s">
        <v>291</v>
      </c>
      <c r="I149" s="11" t="s">
        <v>294</v>
      </c>
      <c r="J149" s="11" t="s">
        <v>296</v>
      </c>
      <c r="K149" s="11" t="s">
        <v>298</v>
      </c>
      <c r="L149" s="11" t="s">
        <v>299</v>
      </c>
      <c r="M149" s="11" t="s">
        <v>300</v>
      </c>
      <c r="N149" s="11" t="s">
        <v>302</v>
      </c>
      <c r="O149" s="11" t="s">
        <v>303</v>
      </c>
      <c r="P149" s="12" t="s">
        <v>304</v>
      </c>
    </row>
    <row r="150" spans="1:18" ht="17" thickBot="1">
      <c r="A150" s="5" t="s">
        <v>74</v>
      </c>
      <c r="B150" s="13">
        <v>501</v>
      </c>
      <c r="C150" s="13">
        <v>501</v>
      </c>
      <c r="D150" s="13">
        <v>501</v>
      </c>
      <c r="E150" s="13">
        <v>501</v>
      </c>
      <c r="F150" s="13">
        <v>501</v>
      </c>
      <c r="G150" s="13">
        <v>501</v>
      </c>
      <c r="H150" s="13">
        <v>501</v>
      </c>
      <c r="I150" s="13">
        <v>501</v>
      </c>
      <c r="J150" s="13">
        <v>501</v>
      </c>
      <c r="K150" s="13">
        <v>501</v>
      </c>
      <c r="L150" s="13">
        <v>501</v>
      </c>
      <c r="M150" s="13">
        <v>501</v>
      </c>
      <c r="N150" s="13">
        <v>501</v>
      </c>
      <c r="O150" s="13">
        <v>501</v>
      </c>
      <c r="P150" s="14">
        <v>501</v>
      </c>
    </row>
    <row r="151" spans="1:18">
      <c r="A151" s="2"/>
      <c r="B151" s="11" t="s">
        <v>273</v>
      </c>
      <c r="C151" s="11" t="s">
        <v>276</v>
      </c>
      <c r="D151" s="11" t="s">
        <v>277</v>
      </c>
      <c r="E151" s="11" t="s">
        <v>278</v>
      </c>
      <c r="F151" s="11" t="s">
        <v>281</v>
      </c>
      <c r="G151" s="11" t="s">
        <v>287</v>
      </c>
      <c r="H151" s="11" t="s">
        <v>291</v>
      </c>
      <c r="I151" s="11" t="s">
        <v>294</v>
      </c>
      <c r="J151" s="11" t="s">
        <v>296</v>
      </c>
      <c r="K151" s="11" t="s">
        <v>298</v>
      </c>
      <c r="L151" s="11" t="s">
        <v>299</v>
      </c>
      <c r="M151" s="11" t="s">
        <v>300</v>
      </c>
      <c r="N151" s="11" t="s">
        <v>302</v>
      </c>
      <c r="O151" s="11" t="s">
        <v>303</v>
      </c>
      <c r="P151" s="12" t="s">
        <v>304</v>
      </c>
    </row>
    <row r="152" spans="1:18" ht="17" thickBot="1">
      <c r="A152" s="1" t="s">
        <v>75</v>
      </c>
      <c r="B152" s="13">
        <v>200</v>
      </c>
      <c r="C152" s="13">
        <v>200</v>
      </c>
      <c r="D152" s="13">
        <v>200</v>
      </c>
      <c r="E152" s="13">
        <v>200</v>
      </c>
      <c r="F152" s="13">
        <v>200</v>
      </c>
      <c r="G152" s="13">
        <v>200</v>
      </c>
      <c r="H152" s="13">
        <v>200</v>
      </c>
      <c r="I152" s="13">
        <v>200</v>
      </c>
      <c r="J152" s="13">
        <v>200</v>
      </c>
      <c r="K152" s="13">
        <v>200</v>
      </c>
      <c r="L152" s="13">
        <v>200</v>
      </c>
      <c r="M152" s="13">
        <v>200</v>
      </c>
      <c r="N152" s="13">
        <v>200</v>
      </c>
      <c r="O152" s="13">
        <v>200</v>
      </c>
      <c r="P152" s="14">
        <v>200</v>
      </c>
      <c r="Q152" s="17"/>
    </row>
    <row r="153" spans="1:18">
      <c r="A153" s="2"/>
      <c r="B153" s="11" t="s">
        <v>273</v>
      </c>
      <c r="C153" s="11" t="s">
        <v>276</v>
      </c>
      <c r="D153" s="11" t="s">
        <v>277</v>
      </c>
      <c r="E153" s="11" t="s">
        <v>278</v>
      </c>
      <c r="F153" s="11" t="s">
        <v>279</v>
      </c>
      <c r="G153" s="11" t="s">
        <v>281</v>
      </c>
      <c r="H153" s="11" t="s">
        <v>284</v>
      </c>
      <c r="I153" s="11" t="s">
        <v>287</v>
      </c>
      <c r="J153" s="11" t="s">
        <v>291</v>
      </c>
      <c r="K153" s="11" t="s">
        <v>306</v>
      </c>
      <c r="L153" s="11" t="s">
        <v>294</v>
      </c>
      <c r="M153" s="11" t="s">
        <v>296</v>
      </c>
      <c r="N153" s="11" t="s">
        <v>298</v>
      </c>
      <c r="O153" s="11" t="s">
        <v>300</v>
      </c>
      <c r="P153" s="11" t="s">
        <v>302</v>
      </c>
      <c r="Q153" s="11" t="s">
        <v>303</v>
      </c>
      <c r="R153" s="12" t="s">
        <v>304</v>
      </c>
    </row>
    <row r="154" spans="1:18" ht="17" thickBot="1">
      <c r="A154" s="5" t="s">
        <v>76</v>
      </c>
      <c r="B154" s="13">
        <v>125</v>
      </c>
      <c r="C154" s="13">
        <v>125</v>
      </c>
      <c r="D154" s="13">
        <v>125</v>
      </c>
      <c r="E154" s="13">
        <v>125</v>
      </c>
      <c r="F154" s="13">
        <v>125</v>
      </c>
      <c r="G154" s="13">
        <v>125</v>
      </c>
      <c r="H154" s="13">
        <v>125</v>
      </c>
      <c r="I154" s="13">
        <v>125</v>
      </c>
      <c r="J154" s="13">
        <v>125</v>
      </c>
      <c r="K154" s="13">
        <v>125</v>
      </c>
      <c r="L154" s="13">
        <v>125</v>
      </c>
      <c r="M154" s="13">
        <v>125</v>
      </c>
      <c r="N154" s="13">
        <v>125</v>
      </c>
      <c r="O154" s="13">
        <v>125</v>
      </c>
      <c r="P154" s="13">
        <v>125</v>
      </c>
      <c r="Q154" s="13">
        <v>125</v>
      </c>
      <c r="R154" s="14">
        <v>125</v>
      </c>
    </row>
    <row r="155" spans="1:18">
      <c r="A155" s="10"/>
      <c r="B155" s="11" t="s">
        <v>273</v>
      </c>
      <c r="C155" s="11" t="s">
        <v>276</v>
      </c>
      <c r="D155" s="11" t="s">
        <v>277</v>
      </c>
      <c r="E155" s="11" t="s">
        <v>278</v>
      </c>
      <c r="F155" s="11" t="s">
        <v>279</v>
      </c>
      <c r="G155" s="11" t="s">
        <v>281</v>
      </c>
      <c r="H155" s="11" t="s">
        <v>284</v>
      </c>
      <c r="I155" s="11" t="s">
        <v>287</v>
      </c>
      <c r="J155" s="11" t="s">
        <v>291</v>
      </c>
      <c r="K155" s="11" t="s">
        <v>294</v>
      </c>
      <c r="L155" s="11" t="s">
        <v>296</v>
      </c>
      <c r="M155" s="11" t="s">
        <v>298</v>
      </c>
      <c r="N155" s="11" t="s">
        <v>299</v>
      </c>
      <c r="O155" s="11" t="s">
        <v>300</v>
      </c>
      <c r="P155" s="11" t="s">
        <v>302</v>
      </c>
      <c r="Q155" s="11" t="s">
        <v>303</v>
      </c>
      <c r="R155" s="12" t="s">
        <v>304</v>
      </c>
    </row>
    <row r="156" spans="1:18" ht="17" thickBot="1">
      <c r="A156" s="1" t="s">
        <v>77</v>
      </c>
      <c r="B156" s="13">
        <v>586</v>
      </c>
      <c r="C156" s="13">
        <v>586</v>
      </c>
      <c r="D156" s="13">
        <v>586</v>
      </c>
      <c r="E156" s="13">
        <v>586</v>
      </c>
      <c r="F156" s="13">
        <v>586</v>
      </c>
      <c r="G156" s="13">
        <v>586</v>
      </c>
      <c r="H156" s="13">
        <v>586</v>
      </c>
      <c r="I156" s="13">
        <v>586</v>
      </c>
      <c r="J156" s="13">
        <v>586</v>
      </c>
      <c r="K156" s="13">
        <v>586</v>
      </c>
      <c r="L156" s="13">
        <v>586</v>
      </c>
      <c r="M156" s="13">
        <v>586</v>
      </c>
      <c r="N156" s="13">
        <v>586</v>
      </c>
      <c r="O156" s="13">
        <v>586</v>
      </c>
      <c r="P156" s="13">
        <v>586</v>
      </c>
      <c r="Q156" s="13">
        <v>586</v>
      </c>
      <c r="R156" s="14">
        <v>586</v>
      </c>
    </row>
    <row r="157" spans="1:18">
      <c r="A157" s="2"/>
      <c r="B157" s="11" t="s">
        <v>273</v>
      </c>
      <c r="C157" s="11" t="s">
        <v>276</v>
      </c>
      <c r="D157" s="11" t="s">
        <v>277</v>
      </c>
      <c r="E157" s="11" t="s">
        <v>278</v>
      </c>
      <c r="F157" s="11" t="s">
        <v>279</v>
      </c>
      <c r="G157" s="11" t="s">
        <v>281</v>
      </c>
      <c r="H157" s="11" t="s">
        <v>284</v>
      </c>
      <c r="I157" s="11" t="s">
        <v>287</v>
      </c>
      <c r="J157" s="11" t="s">
        <v>291</v>
      </c>
      <c r="K157" s="11" t="s">
        <v>294</v>
      </c>
      <c r="L157" s="11" t="s">
        <v>296</v>
      </c>
      <c r="M157" s="11" t="s">
        <v>298</v>
      </c>
      <c r="N157" s="11" t="s">
        <v>302</v>
      </c>
      <c r="O157" s="11" t="s">
        <v>303</v>
      </c>
      <c r="P157" s="12" t="s">
        <v>304</v>
      </c>
    </row>
    <row r="158" spans="1:18" ht="17" thickBot="1">
      <c r="A158" s="5" t="s">
        <v>78</v>
      </c>
      <c r="B158" s="13">
        <v>326</v>
      </c>
      <c r="C158" s="13">
        <v>326</v>
      </c>
      <c r="D158" s="13">
        <v>326</v>
      </c>
      <c r="E158" s="13">
        <v>326</v>
      </c>
      <c r="F158" s="13">
        <v>326</v>
      </c>
      <c r="G158" s="13">
        <v>326</v>
      </c>
      <c r="H158" s="13">
        <v>326</v>
      </c>
      <c r="I158" s="13">
        <v>326</v>
      </c>
      <c r="J158" s="13">
        <v>326</v>
      </c>
      <c r="K158" s="13">
        <v>326</v>
      </c>
      <c r="L158" s="13">
        <v>326</v>
      </c>
      <c r="M158" s="13">
        <v>326</v>
      </c>
      <c r="N158" s="13">
        <v>326</v>
      </c>
      <c r="O158" s="13">
        <v>326</v>
      </c>
      <c r="P158" s="14">
        <v>326</v>
      </c>
    </row>
    <row r="159" spans="1:18">
      <c r="A159" s="2"/>
      <c r="B159" s="11" t="s">
        <v>273</v>
      </c>
      <c r="C159" s="11" t="s">
        <v>276</v>
      </c>
      <c r="D159" s="11" t="s">
        <v>277</v>
      </c>
      <c r="E159" s="11" t="s">
        <v>278</v>
      </c>
      <c r="F159" s="11" t="s">
        <v>279</v>
      </c>
      <c r="G159" s="11" t="s">
        <v>281</v>
      </c>
      <c r="H159" s="11" t="s">
        <v>284</v>
      </c>
      <c r="I159" s="11" t="s">
        <v>287</v>
      </c>
      <c r="J159" s="11" t="s">
        <v>291</v>
      </c>
      <c r="K159" s="11" t="s">
        <v>294</v>
      </c>
      <c r="L159" s="11" t="s">
        <v>296</v>
      </c>
      <c r="M159" s="11" t="s">
        <v>298</v>
      </c>
      <c r="N159" s="11" t="s">
        <v>302</v>
      </c>
      <c r="O159" s="11" t="s">
        <v>303</v>
      </c>
      <c r="P159" s="12" t="s">
        <v>304</v>
      </c>
    </row>
    <row r="160" spans="1:18" ht="17" thickBot="1">
      <c r="A160" s="1" t="s">
        <v>79</v>
      </c>
      <c r="B160" s="13">
        <v>316</v>
      </c>
      <c r="C160" s="13">
        <v>316</v>
      </c>
      <c r="D160" s="13">
        <v>316</v>
      </c>
      <c r="E160" s="13">
        <v>316</v>
      </c>
      <c r="F160" s="13">
        <v>316</v>
      </c>
      <c r="G160" s="13">
        <v>316</v>
      </c>
      <c r="H160" s="13">
        <v>316</v>
      </c>
      <c r="I160" s="13">
        <v>316</v>
      </c>
      <c r="J160" s="13">
        <v>316</v>
      </c>
      <c r="K160" s="13">
        <v>316</v>
      </c>
      <c r="L160" s="13">
        <v>316</v>
      </c>
      <c r="M160" s="13">
        <v>316</v>
      </c>
      <c r="N160" s="13">
        <v>316</v>
      </c>
      <c r="O160" s="13">
        <v>316</v>
      </c>
      <c r="P160" s="14">
        <v>316</v>
      </c>
    </row>
    <row r="161" spans="1:21">
      <c r="A161" s="2"/>
      <c r="B161" s="11" t="s">
        <v>273</v>
      </c>
      <c r="C161" s="11" t="s">
        <v>276</v>
      </c>
      <c r="D161" s="11" t="s">
        <v>277</v>
      </c>
      <c r="E161" s="11" t="s">
        <v>278</v>
      </c>
      <c r="F161" s="11" t="s">
        <v>279</v>
      </c>
      <c r="G161" s="11" t="s">
        <v>281</v>
      </c>
      <c r="H161" s="11" t="s">
        <v>284</v>
      </c>
      <c r="I161" s="11" t="s">
        <v>287</v>
      </c>
      <c r="J161" s="11" t="s">
        <v>291</v>
      </c>
      <c r="K161" s="11" t="s">
        <v>294</v>
      </c>
      <c r="L161" s="11" t="s">
        <v>296</v>
      </c>
      <c r="M161" s="11" t="s">
        <v>298</v>
      </c>
      <c r="N161" s="11" t="s">
        <v>302</v>
      </c>
      <c r="O161" s="11" t="s">
        <v>303</v>
      </c>
      <c r="P161" s="12" t="s">
        <v>304</v>
      </c>
    </row>
    <row r="162" spans="1:21" ht="17" thickBot="1">
      <c r="A162" s="5" t="s">
        <v>80</v>
      </c>
      <c r="B162" s="13">
        <v>1000</v>
      </c>
      <c r="C162" s="13">
        <v>1000</v>
      </c>
      <c r="D162" s="13">
        <v>1000</v>
      </c>
      <c r="E162" s="13">
        <v>1000</v>
      </c>
      <c r="F162" s="13">
        <v>1000</v>
      </c>
      <c r="G162" s="13">
        <v>1000</v>
      </c>
      <c r="H162" s="13">
        <v>1000</v>
      </c>
      <c r="I162" s="13">
        <v>1000</v>
      </c>
      <c r="J162" s="13">
        <v>1000</v>
      </c>
      <c r="K162" s="13">
        <v>1000</v>
      </c>
      <c r="L162" s="13">
        <v>1000</v>
      </c>
      <c r="M162" s="13">
        <v>1000</v>
      </c>
      <c r="N162" s="13">
        <v>1000</v>
      </c>
      <c r="O162" s="13">
        <v>1000</v>
      </c>
      <c r="P162" s="14">
        <v>1000</v>
      </c>
    </row>
    <row r="163" spans="1:21">
      <c r="A163" s="2"/>
      <c r="B163" s="11" t="s">
        <v>273</v>
      </c>
      <c r="C163" s="11" t="s">
        <v>275</v>
      </c>
      <c r="D163" s="11" t="s">
        <v>276</v>
      </c>
      <c r="E163" s="11" t="s">
        <v>277</v>
      </c>
      <c r="F163" s="11" t="s">
        <v>278</v>
      </c>
      <c r="G163" s="11" t="s">
        <v>279</v>
      </c>
      <c r="H163" s="11" t="s">
        <v>280</v>
      </c>
      <c r="I163" s="11" t="s">
        <v>281</v>
      </c>
      <c r="J163" s="11" t="s">
        <v>284</v>
      </c>
      <c r="K163" s="11" t="s">
        <v>287</v>
      </c>
      <c r="L163" s="11" t="s">
        <v>291</v>
      </c>
      <c r="M163" s="11" t="s">
        <v>306</v>
      </c>
      <c r="N163" s="11" t="s">
        <v>294</v>
      </c>
      <c r="O163" s="11" t="s">
        <v>296</v>
      </c>
      <c r="P163" s="11" t="s">
        <v>298</v>
      </c>
      <c r="Q163" s="11" t="s">
        <v>299</v>
      </c>
      <c r="R163" s="11" t="s">
        <v>300</v>
      </c>
      <c r="S163" s="11" t="s">
        <v>302</v>
      </c>
      <c r="T163" s="11" t="s">
        <v>303</v>
      </c>
      <c r="U163" s="12" t="s">
        <v>304</v>
      </c>
    </row>
    <row r="164" spans="1:21" ht="17" thickBot="1">
      <c r="A164" s="1" t="s">
        <v>81</v>
      </c>
      <c r="B164" s="13">
        <v>223</v>
      </c>
      <c r="C164" s="13">
        <v>223</v>
      </c>
      <c r="D164" s="13">
        <v>223</v>
      </c>
      <c r="E164" s="13">
        <v>223</v>
      </c>
      <c r="F164" s="13">
        <v>223</v>
      </c>
      <c r="G164" s="13">
        <v>223</v>
      </c>
      <c r="H164" s="13">
        <v>223</v>
      </c>
      <c r="I164" s="13">
        <v>223</v>
      </c>
      <c r="J164" s="13">
        <v>223</v>
      </c>
      <c r="K164" s="13">
        <v>223</v>
      </c>
      <c r="L164" s="13">
        <v>223</v>
      </c>
      <c r="M164" s="13">
        <v>223</v>
      </c>
      <c r="N164" s="13">
        <v>223</v>
      </c>
      <c r="O164" s="13">
        <v>223</v>
      </c>
      <c r="P164" s="13">
        <v>223</v>
      </c>
      <c r="Q164" s="13">
        <v>223</v>
      </c>
      <c r="R164" s="13">
        <v>223</v>
      </c>
      <c r="S164" s="13">
        <v>223</v>
      </c>
      <c r="T164" s="13">
        <v>223</v>
      </c>
      <c r="U164" s="13">
        <v>223</v>
      </c>
    </row>
    <row r="165" spans="1:21">
      <c r="A165" s="2"/>
      <c r="B165" s="11" t="s">
        <v>273</v>
      </c>
      <c r="C165" s="11" t="s">
        <v>276</v>
      </c>
      <c r="D165" s="11" t="s">
        <v>277</v>
      </c>
      <c r="E165" s="11" t="s">
        <v>278</v>
      </c>
      <c r="F165" s="11" t="s">
        <v>281</v>
      </c>
      <c r="G165" s="11" t="s">
        <v>287</v>
      </c>
      <c r="H165" s="11" t="s">
        <v>291</v>
      </c>
      <c r="I165" s="11" t="s">
        <v>294</v>
      </c>
      <c r="J165" s="11" t="s">
        <v>296</v>
      </c>
      <c r="K165" s="11" t="s">
        <v>298</v>
      </c>
      <c r="L165" s="11" t="s">
        <v>302</v>
      </c>
      <c r="M165" s="11" t="s">
        <v>303</v>
      </c>
      <c r="N165" s="12" t="s">
        <v>304</v>
      </c>
    </row>
    <row r="166" spans="1:21" ht="17" thickBot="1">
      <c r="A166" s="1" t="s">
        <v>82</v>
      </c>
      <c r="B166" s="13">
        <v>805</v>
      </c>
      <c r="C166" s="13">
        <v>846</v>
      </c>
      <c r="D166" s="13">
        <v>837</v>
      </c>
      <c r="E166" s="13">
        <v>783</v>
      </c>
      <c r="F166" s="13">
        <v>845</v>
      </c>
      <c r="G166" s="13">
        <v>845</v>
      </c>
      <c r="H166" s="13">
        <v>846</v>
      </c>
      <c r="I166" s="13">
        <v>834</v>
      </c>
      <c r="J166" s="13">
        <v>846</v>
      </c>
      <c r="K166" s="13">
        <v>840</v>
      </c>
      <c r="L166" s="13">
        <v>844</v>
      </c>
      <c r="M166" s="13">
        <v>844</v>
      </c>
      <c r="N166" s="14">
        <v>846</v>
      </c>
    </row>
    <row r="167" spans="1:21">
      <c r="A167" s="2"/>
      <c r="B167" s="11" t="s">
        <v>273</v>
      </c>
      <c r="C167" s="11" t="s">
        <v>276</v>
      </c>
      <c r="D167" s="11" t="s">
        <v>277</v>
      </c>
      <c r="E167" s="11" t="s">
        <v>278</v>
      </c>
      <c r="F167" s="11" t="s">
        <v>281</v>
      </c>
      <c r="G167" s="11" t="s">
        <v>287</v>
      </c>
      <c r="H167" s="11" t="s">
        <v>291</v>
      </c>
      <c r="I167" s="11" t="s">
        <v>294</v>
      </c>
      <c r="J167" s="11" t="s">
        <v>296</v>
      </c>
      <c r="K167" s="11" t="s">
        <v>298</v>
      </c>
      <c r="L167" s="11" t="s">
        <v>302</v>
      </c>
      <c r="M167" s="11" t="s">
        <v>303</v>
      </c>
      <c r="N167" s="12" t="s">
        <v>304</v>
      </c>
    </row>
    <row r="168" spans="1:21" ht="17" thickBot="1">
      <c r="A168" s="5" t="s">
        <v>83</v>
      </c>
      <c r="B168" s="13">
        <v>238</v>
      </c>
      <c r="C168" s="13">
        <v>243</v>
      </c>
      <c r="D168" s="13">
        <v>243</v>
      </c>
      <c r="E168" s="13">
        <v>223.5</v>
      </c>
      <c r="F168" s="13">
        <v>243</v>
      </c>
      <c r="G168" s="13">
        <v>242</v>
      </c>
      <c r="H168" s="13">
        <v>243</v>
      </c>
      <c r="I168" s="13">
        <v>240</v>
      </c>
      <c r="J168" s="13">
        <v>243</v>
      </c>
      <c r="K168" s="13">
        <v>243</v>
      </c>
      <c r="L168" s="13">
        <v>242</v>
      </c>
      <c r="M168" s="13">
        <v>243</v>
      </c>
      <c r="N168" s="14">
        <v>243</v>
      </c>
    </row>
    <row r="169" spans="1:21">
      <c r="A169" s="2"/>
      <c r="B169" s="11" t="s">
        <v>273</v>
      </c>
      <c r="C169" s="11" t="s">
        <v>276</v>
      </c>
      <c r="D169" s="11" t="s">
        <v>277</v>
      </c>
      <c r="E169" s="11" t="s">
        <v>278</v>
      </c>
      <c r="F169" s="11" t="s">
        <v>281</v>
      </c>
      <c r="G169" s="11" t="s">
        <v>287</v>
      </c>
      <c r="H169" s="11" t="s">
        <v>291</v>
      </c>
      <c r="I169" s="11" t="s">
        <v>294</v>
      </c>
      <c r="J169" s="11" t="s">
        <v>296</v>
      </c>
      <c r="K169" s="11" t="s">
        <v>298</v>
      </c>
      <c r="L169" s="11" t="s">
        <v>302</v>
      </c>
      <c r="M169" s="11" t="s">
        <v>303</v>
      </c>
      <c r="N169" s="12" t="s">
        <v>304</v>
      </c>
    </row>
    <row r="170" spans="1:21" ht="17" thickBot="1">
      <c r="A170" s="1" t="s">
        <v>84</v>
      </c>
      <c r="B170" s="13">
        <v>120</v>
      </c>
      <c r="C170" s="13">
        <v>123</v>
      </c>
      <c r="D170" s="13">
        <v>123</v>
      </c>
      <c r="E170" s="13">
        <v>118</v>
      </c>
      <c r="F170" s="13">
        <v>123</v>
      </c>
      <c r="G170" s="13">
        <v>123</v>
      </c>
      <c r="H170" s="13">
        <v>123</v>
      </c>
      <c r="I170" s="13">
        <v>122</v>
      </c>
      <c r="J170" s="13">
        <v>123</v>
      </c>
      <c r="K170" s="13">
        <v>122</v>
      </c>
      <c r="L170" s="13">
        <v>123</v>
      </c>
      <c r="M170" s="13">
        <v>123</v>
      </c>
      <c r="N170" s="14">
        <v>123</v>
      </c>
    </row>
    <row r="171" spans="1:21">
      <c r="A171" s="2"/>
      <c r="B171" s="11" t="s">
        <v>273</v>
      </c>
      <c r="C171" s="11" t="s">
        <v>276</v>
      </c>
      <c r="D171" s="11" t="s">
        <v>277</v>
      </c>
      <c r="E171" s="11" t="s">
        <v>278</v>
      </c>
      <c r="F171" s="11" t="s">
        <v>281</v>
      </c>
      <c r="G171" s="11" t="s">
        <v>287</v>
      </c>
      <c r="H171" s="11" t="s">
        <v>291</v>
      </c>
      <c r="I171" s="11" t="s">
        <v>294</v>
      </c>
      <c r="J171" s="11" t="s">
        <v>296</v>
      </c>
      <c r="K171" s="11" t="s">
        <v>298</v>
      </c>
      <c r="L171" s="11" t="s">
        <v>302</v>
      </c>
      <c r="M171" s="11" t="s">
        <v>303</v>
      </c>
      <c r="N171" s="12" t="s">
        <v>304</v>
      </c>
    </row>
    <row r="172" spans="1:21" ht="17" thickBot="1">
      <c r="A172" s="3" t="s">
        <v>85</v>
      </c>
      <c r="B172" s="15">
        <v>217</v>
      </c>
      <c r="C172" s="15">
        <v>217</v>
      </c>
      <c r="D172" s="15">
        <v>217</v>
      </c>
      <c r="E172" s="15">
        <v>204</v>
      </c>
      <c r="F172" s="15">
        <v>217</v>
      </c>
      <c r="G172" s="15">
        <v>214</v>
      </c>
      <c r="H172" s="15">
        <v>217</v>
      </c>
      <c r="I172" s="15">
        <v>217</v>
      </c>
      <c r="J172" s="15">
        <v>216</v>
      </c>
      <c r="K172" s="15">
        <v>217</v>
      </c>
      <c r="L172" s="15">
        <v>217</v>
      </c>
      <c r="M172" s="15">
        <v>217</v>
      </c>
      <c r="N172" s="16">
        <v>217</v>
      </c>
    </row>
    <row r="173" spans="1:21">
      <c r="A173" s="2"/>
      <c r="B173" s="11" t="s">
        <v>273</v>
      </c>
      <c r="C173" s="11" t="s">
        <v>276</v>
      </c>
      <c r="D173" s="11" t="s">
        <v>277</v>
      </c>
      <c r="E173" s="11" t="s">
        <v>278</v>
      </c>
      <c r="F173" s="11" t="s">
        <v>281</v>
      </c>
      <c r="G173" s="11" t="s">
        <v>287</v>
      </c>
      <c r="H173" s="11" t="s">
        <v>291</v>
      </c>
      <c r="I173" s="11" t="s">
        <v>294</v>
      </c>
      <c r="J173" s="11" t="s">
        <v>296</v>
      </c>
      <c r="K173" s="11" t="s">
        <v>298</v>
      </c>
      <c r="L173" s="11" t="s">
        <v>299</v>
      </c>
      <c r="M173" s="11" t="s">
        <v>300</v>
      </c>
      <c r="N173" s="11" t="s">
        <v>302</v>
      </c>
      <c r="O173" s="11" t="s">
        <v>303</v>
      </c>
      <c r="P173" s="12" t="s">
        <v>304</v>
      </c>
    </row>
    <row r="174" spans="1:21" ht="17" thickBot="1">
      <c r="A174" s="5" t="s">
        <v>86</v>
      </c>
      <c r="B174" s="13">
        <v>610</v>
      </c>
      <c r="C174" s="13">
        <v>617</v>
      </c>
      <c r="D174" s="13">
        <v>615</v>
      </c>
      <c r="E174" s="13">
        <v>617</v>
      </c>
      <c r="F174" s="13">
        <v>603</v>
      </c>
      <c r="G174" s="13">
        <v>607</v>
      </c>
      <c r="H174" s="13">
        <v>611</v>
      </c>
      <c r="I174" s="13">
        <v>609</v>
      </c>
      <c r="J174" s="13">
        <v>610</v>
      </c>
      <c r="K174" s="13">
        <v>617</v>
      </c>
      <c r="L174" s="13">
        <v>613</v>
      </c>
      <c r="M174" s="13">
        <v>614</v>
      </c>
      <c r="N174" s="13">
        <v>617</v>
      </c>
      <c r="O174" s="13">
        <v>598</v>
      </c>
      <c r="P174" s="14">
        <v>346</v>
      </c>
    </row>
    <row r="175" spans="1:21">
      <c r="A175" s="2"/>
      <c r="B175" s="11" t="s">
        <v>273</v>
      </c>
      <c r="C175" s="11" t="s">
        <v>275</v>
      </c>
      <c r="D175" s="11" t="s">
        <v>276</v>
      </c>
      <c r="E175" s="11" t="s">
        <v>277</v>
      </c>
      <c r="F175" s="11" t="s">
        <v>278</v>
      </c>
      <c r="G175" s="11" t="s">
        <v>279</v>
      </c>
      <c r="H175" s="11" t="s">
        <v>280</v>
      </c>
      <c r="I175" s="11" t="s">
        <v>281</v>
      </c>
      <c r="J175" s="11" t="s">
        <v>284</v>
      </c>
      <c r="K175" s="11" t="s">
        <v>287</v>
      </c>
      <c r="L175" s="11" t="s">
        <v>291</v>
      </c>
      <c r="M175" s="11" t="s">
        <v>306</v>
      </c>
      <c r="N175" s="11" t="s">
        <v>294</v>
      </c>
      <c r="O175" s="11" t="s">
        <v>296</v>
      </c>
      <c r="P175" s="11" t="s">
        <v>298</v>
      </c>
      <c r="Q175" s="11" t="s">
        <v>299</v>
      </c>
      <c r="R175" s="11" t="s">
        <v>300</v>
      </c>
      <c r="S175" s="11" t="s">
        <v>302</v>
      </c>
      <c r="T175" s="11" t="s">
        <v>303</v>
      </c>
      <c r="U175" s="12" t="s">
        <v>304</v>
      </c>
    </row>
    <row r="176" spans="1:21" ht="17" thickBot="1">
      <c r="A176" s="1" t="s">
        <v>87</v>
      </c>
      <c r="B176" s="13">
        <v>67</v>
      </c>
      <c r="C176" s="13">
        <v>67</v>
      </c>
      <c r="D176" s="13">
        <v>67</v>
      </c>
      <c r="E176" s="13">
        <v>67</v>
      </c>
      <c r="F176" s="13">
        <v>67</v>
      </c>
      <c r="G176" s="13">
        <v>67</v>
      </c>
      <c r="H176" s="13">
        <v>67</v>
      </c>
      <c r="I176" s="13">
        <v>67</v>
      </c>
      <c r="J176" s="13">
        <v>67</v>
      </c>
      <c r="K176" s="13">
        <v>67</v>
      </c>
      <c r="L176" s="13">
        <v>67</v>
      </c>
      <c r="M176" s="13">
        <v>67</v>
      </c>
      <c r="N176" s="13">
        <v>67</v>
      </c>
      <c r="O176" s="13">
        <v>67</v>
      </c>
      <c r="P176" s="13">
        <v>67</v>
      </c>
      <c r="Q176" s="13">
        <v>67</v>
      </c>
      <c r="R176" s="13">
        <v>67</v>
      </c>
      <c r="S176" s="13">
        <v>67</v>
      </c>
      <c r="T176" s="13">
        <v>67</v>
      </c>
      <c r="U176" s="14">
        <v>67</v>
      </c>
    </row>
    <row r="177" spans="1:24">
      <c r="A177" s="2"/>
      <c r="B177" s="11" t="s">
        <v>273</v>
      </c>
      <c r="C177" s="11" t="s">
        <v>276</v>
      </c>
      <c r="D177" s="11" t="s">
        <v>277</v>
      </c>
      <c r="E177" s="11" t="s">
        <v>278</v>
      </c>
      <c r="F177" s="11" t="s">
        <v>279</v>
      </c>
      <c r="G177" s="11" t="s">
        <v>281</v>
      </c>
      <c r="H177" s="11" t="s">
        <v>284</v>
      </c>
      <c r="I177" s="11" t="s">
        <v>287</v>
      </c>
      <c r="J177" s="11" t="s">
        <v>291</v>
      </c>
      <c r="K177" s="11" t="s">
        <v>294</v>
      </c>
      <c r="L177" s="11" t="s">
        <v>296</v>
      </c>
      <c r="M177" s="11" t="s">
        <v>298</v>
      </c>
      <c r="N177" s="11" t="s">
        <v>299</v>
      </c>
      <c r="O177" s="11" t="s">
        <v>300</v>
      </c>
      <c r="P177" s="11" t="s">
        <v>302</v>
      </c>
      <c r="Q177" s="11" t="s">
        <v>303</v>
      </c>
      <c r="R177" s="12" t="s">
        <v>304</v>
      </c>
    </row>
    <row r="178" spans="1:24" ht="17" thickBot="1">
      <c r="A178" s="40" t="s">
        <v>88</v>
      </c>
      <c r="B178" s="13">
        <v>105</v>
      </c>
      <c r="C178" s="13">
        <v>105</v>
      </c>
      <c r="D178" s="13">
        <v>105</v>
      </c>
      <c r="E178" s="13">
        <v>105</v>
      </c>
      <c r="F178" s="13">
        <v>105</v>
      </c>
      <c r="G178" s="13">
        <v>105</v>
      </c>
      <c r="H178" s="13">
        <v>105</v>
      </c>
      <c r="I178" s="13">
        <v>105</v>
      </c>
      <c r="J178" s="13">
        <v>105</v>
      </c>
      <c r="K178" s="13">
        <v>105</v>
      </c>
      <c r="L178" s="13">
        <v>105</v>
      </c>
      <c r="M178" s="13">
        <v>105</v>
      </c>
      <c r="N178" s="13">
        <v>105</v>
      </c>
      <c r="O178" s="13">
        <v>105</v>
      </c>
      <c r="P178" s="13">
        <v>105</v>
      </c>
      <c r="Q178" s="13">
        <v>105</v>
      </c>
      <c r="R178" s="14">
        <v>105</v>
      </c>
    </row>
    <row r="179" spans="1:24">
      <c r="A179" s="2"/>
      <c r="B179" s="11" t="s">
        <v>273</v>
      </c>
      <c r="C179" s="11" t="s">
        <v>276</v>
      </c>
      <c r="D179" s="11" t="s">
        <v>277</v>
      </c>
      <c r="E179" s="11" t="s">
        <v>278</v>
      </c>
      <c r="F179" s="11" t="s">
        <v>279</v>
      </c>
      <c r="G179" s="11" t="s">
        <v>281</v>
      </c>
      <c r="H179" s="11" t="s">
        <v>284</v>
      </c>
      <c r="I179" s="11" t="s">
        <v>287</v>
      </c>
      <c r="J179" s="11" t="s">
        <v>291</v>
      </c>
      <c r="K179" s="11" t="s">
        <v>294</v>
      </c>
      <c r="L179" s="11" t="s">
        <v>296</v>
      </c>
      <c r="M179" s="11" t="s">
        <v>298</v>
      </c>
      <c r="N179" s="11" t="s">
        <v>302</v>
      </c>
      <c r="O179" s="11" t="s">
        <v>303</v>
      </c>
      <c r="P179" s="12" t="s">
        <v>304</v>
      </c>
    </row>
    <row r="180" spans="1:24" ht="17" thickBot="1">
      <c r="A180" s="5" t="s">
        <v>89</v>
      </c>
      <c r="B180" s="13">
        <v>195</v>
      </c>
      <c r="C180" s="13">
        <v>195</v>
      </c>
      <c r="D180" s="13">
        <v>195</v>
      </c>
      <c r="E180" s="13">
        <v>195</v>
      </c>
      <c r="F180" s="13">
        <v>195</v>
      </c>
      <c r="G180" s="13">
        <v>195</v>
      </c>
      <c r="H180" s="13">
        <v>195</v>
      </c>
      <c r="I180" s="13">
        <v>195</v>
      </c>
      <c r="J180" s="13">
        <v>195</v>
      </c>
      <c r="K180" s="13">
        <v>195</v>
      </c>
      <c r="L180" s="13">
        <v>195</v>
      </c>
      <c r="M180" s="13">
        <v>195</v>
      </c>
      <c r="N180" s="13">
        <v>195</v>
      </c>
      <c r="O180" s="13">
        <v>195</v>
      </c>
      <c r="P180" s="14">
        <v>195</v>
      </c>
    </row>
    <row r="181" spans="1:24">
      <c r="A181" s="2"/>
      <c r="B181" s="11" t="s">
        <v>273</v>
      </c>
      <c r="C181" s="11" t="s">
        <v>276</v>
      </c>
      <c r="D181" s="11" t="s">
        <v>277</v>
      </c>
      <c r="E181" s="11" t="s">
        <v>278</v>
      </c>
      <c r="F181" s="11" t="s">
        <v>279</v>
      </c>
      <c r="G181" s="11" t="s">
        <v>281</v>
      </c>
      <c r="H181" s="11" t="s">
        <v>284</v>
      </c>
      <c r="I181" s="11" t="s">
        <v>287</v>
      </c>
      <c r="J181" s="11" t="s">
        <v>291</v>
      </c>
      <c r="K181" s="11" t="s">
        <v>294</v>
      </c>
      <c r="L181" s="11" t="s">
        <v>296</v>
      </c>
      <c r="M181" s="11" t="s">
        <v>298</v>
      </c>
      <c r="N181" s="11" t="s">
        <v>302</v>
      </c>
      <c r="O181" s="11" t="s">
        <v>303</v>
      </c>
      <c r="P181" s="12" t="s">
        <v>304</v>
      </c>
    </row>
    <row r="182" spans="1:24" ht="17" thickBot="1">
      <c r="A182" s="1" t="s">
        <v>90</v>
      </c>
      <c r="B182" s="13">
        <v>108</v>
      </c>
      <c r="C182" s="13">
        <v>108</v>
      </c>
      <c r="D182" s="13">
        <v>108</v>
      </c>
      <c r="E182" s="13">
        <v>108</v>
      </c>
      <c r="F182" s="13">
        <v>108</v>
      </c>
      <c r="G182" s="13">
        <v>108</v>
      </c>
      <c r="H182" s="13">
        <v>108</v>
      </c>
      <c r="I182" s="13">
        <v>108</v>
      </c>
      <c r="J182" s="13">
        <v>108</v>
      </c>
      <c r="K182" s="13">
        <v>108</v>
      </c>
      <c r="L182" s="13">
        <v>108</v>
      </c>
      <c r="M182" s="13">
        <v>108</v>
      </c>
      <c r="N182" s="13">
        <v>108</v>
      </c>
      <c r="O182" s="13">
        <v>108</v>
      </c>
      <c r="P182" s="14">
        <v>108</v>
      </c>
    </row>
    <row r="183" spans="1:24">
      <c r="A183" s="2"/>
      <c r="B183" s="11" t="s">
        <v>273</v>
      </c>
      <c r="C183" s="11" t="s">
        <v>274</v>
      </c>
      <c r="D183" s="11" t="s">
        <v>275</v>
      </c>
      <c r="E183" s="11" t="s">
        <v>276</v>
      </c>
      <c r="F183" s="11" t="s">
        <v>277</v>
      </c>
      <c r="G183" s="11" t="s">
        <v>278</v>
      </c>
      <c r="H183" s="11" t="s">
        <v>279</v>
      </c>
      <c r="I183" s="11" t="s">
        <v>280</v>
      </c>
      <c r="J183" s="11" t="s">
        <v>281</v>
      </c>
      <c r="K183" s="11" t="s">
        <v>283</v>
      </c>
      <c r="L183" s="11" t="s">
        <v>284</v>
      </c>
      <c r="M183" s="11" t="s">
        <v>286</v>
      </c>
      <c r="N183" s="11" t="s">
        <v>287</v>
      </c>
      <c r="O183" s="11" t="s">
        <v>291</v>
      </c>
      <c r="P183" s="11" t="s">
        <v>294</v>
      </c>
      <c r="Q183" s="11" t="s">
        <v>296</v>
      </c>
      <c r="R183" s="11" t="s">
        <v>298</v>
      </c>
      <c r="S183" s="11" t="s">
        <v>299</v>
      </c>
      <c r="T183" s="11" t="s">
        <v>300</v>
      </c>
      <c r="U183" s="11" t="s">
        <v>301</v>
      </c>
      <c r="V183" s="11" t="s">
        <v>302</v>
      </c>
      <c r="W183" s="11" t="s">
        <v>303</v>
      </c>
      <c r="X183" s="12" t="s">
        <v>304</v>
      </c>
    </row>
    <row r="184" spans="1:24" ht="17" thickBot="1">
      <c r="A184" s="1" t="s">
        <v>91</v>
      </c>
      <c r="B184" s="13">
        <v>2085</v>
      </c>
      <c r="C184" s="13">
        <v>2085</v>
      </c>
      <c r="D184" s="13">
        <v>2085</v>
      </c>
      <c r="E184" s="13">
        <v>2085</v>
      </c>
      <c r="F184" s="13">
        <v>2085</v>
      </c>
      <c r="G184" s="13">
        <v>2085</v>
      </c>
      <c r="H184" s="13">
        <v>2085</v>
      </c>
      <c r="I184" s="13">
        <v>2085</v>
      </c>
      <c r="J184" s="13">
        <v>2085</v>
      </c>
      <c r="K184" s="13">
        <v>2085</v>
      </c>
      <c r="L184" s="13">
        <v>2085</v>
      </c>
      <c r="M184" s="13">
        <v>2085</v>
      </c>
      <c r="N184" s="13">
        <v>2085</v>
      </c>
      <c r="O184" s="13">
        <v>2085</v>
      </c>
      <c r="P184" s="13">
        <v>2085</v>
      </c>
      <c r="Q184" s="13">
        <v>2085</v>
      </c>
      <c r="R184" s="13">
        <v>2085</v>
      </c>
      <c r="S184" s="13">
        <v>2085</v>
      </c>
      <c r="T184" s="13">
        <v>2085</v>
      </c>
      <c r="U184" s="13">
        <v>2085</v>
      </c>
      <c r="V184" s="13">
        <v>2085</v>
      </c>
      <c r="W184" s="13">
        <v>2085</v>
      </c>
      <c r="X184" s="14">
        <v>2085</v>
      </c>
    </row>
    <row r="185" spans="1:24">
      <c r="A185" s="2"/>
      <c r="B185" s="11" t="s">
        <v>273</v>
      </c>
      <c r="C185" s="11" t="s">
        <v>276</v>
      </c>
      <c r="D185" s="11" t="s">
        <v>277</v>
      </c>
      <c r="E185" s="11" t="s">
        <v>278</v>
      </c>
      <c r="F185" s="11" t="s">
        <v>281</v>
      </c>
      <c r="G185" s="11" t="s">
        <v>287</v>
      </c>
      <c r="H185" s="11" t="s">
        <v>291</v>
      </c>
      <c r="I185" s="11" t="s">
        <v>294</v>
      </c>
      <c r="J185" s="11" t="s">
        <v>296</v>
      </c>
      <c r="K185" s="11" t="s">
        <v>298</v>
      </c>
      <c r="L185" s="11" t="s">
        <v>299</v>
      </c>
      <c r="M185" s="11" t="s">
        <v>300</v>
      </c>
      <c r="N185" s="11" t="s">
        <v>302</v>
      </c>
      <c r="O185" s="11" t="s">
        <v>303</v>
      </c>
      <c r="P185" s="12" t="s">
        <v>304</v>
      </c>
    </row>
    <row r="186" spans="1:24" ht="17" thickBot="1">
      <c r="A186" s="1" t="s">
        <v>92</v>
      </c>
      <c r="B186" s="13">
        <v>138</v>
      </c>
      <c r="C186" s="13">
        <v>138</v>
      </c>
      <c r="D186" s="13">
        <v>138</v>
      </c>
      <c r="E186" s="13">
        <v>138</v>
      </c>
      <c r="F186" s="13">
        <v>138</v>
      </c>
      <c r="G186" s="13">
        <v>138</v>
      </c>
      <c r="H186" s="13">
        <v>138</v>
      </c>
      <c r="I186" s="13">
        <v>138</v>
      </c>
      <c r="J186" s="13">
        <v>138</v>
      </c>
      <c r="K186" s="13">
        <v>138</v>
      </c>
      <c r="L186" s="13">
        <v>138</v>
      </c>
      <c r="M186" s="13">
        <v>138</v>
      </c>
      <c r="N186" s="13">
        <v>138</v>
      </c>
      <c r="O186" s="13">
        <v>138</v>
      </c>
      <c r="P186" s="14">
        <v>138</v>
      </c>
    </row>
    <row r="187" spans="1:24">
      <c r="A187" s="2"/>
      <c r="B187" s="11" t="s">
        <v>273</v>
      </c>
      <c r="C187" s="11" t="s">
        <v>276</v>
      </c>
      <c r="D187" s="11" t="s">
        <v>277</v>
      </c>
      <c r="E187" s="11" t="s">
        <v>278</v>
      </c>
      <c r="F187" s="11" t="s">
        <v>281</v>
      </c>
      <c r="G187" s="11" t="s">
        <v>287</v>
      </c>
      <c r="H187" s="11" t="s">
        <v>291</v>
      </c>
      <c r="I187" s="11" t="s">
        <v>294</v>
      </c>
      <c r="J187" s="11" t="s">
        <v>296</v>
      </c>
      <c r="K187" s="11" t="s">
        <v>298</v>
      </c>
      <c r="L187" s="11" t="s">
        <v>299</v>
      </c>
      <c r="M187" s="11" t="s">
        <v>300</v>
      </c>
      <c r="N187" s="11" t="s">
        <v>302</v>
      </c>
      <c r="O187" s="11" t="s">
        <v>303</v>
      </c>
      <c r="P187" s="12" t="s">
        <v>304</v>
      </c>
    </row>
    <row r="188" spans="1:24" ht="17" thickBot="1">
      <c r="A188" s="1" t="s">
        <v>93</v>
      </c>
      <c r="B188" s="13">
        <v>138</v>
      </c>
      <c r="C188" s="13">
        <v>138</v>
      </c>
      <c r="D188" s="13">
        <v>138</v>
      </c>
      <c r="E188" s="13">
        <v>138</v>
      </c>
      <c r="F188" s="13">
        <v>138</v>
      </c>
      <c r="G188" s="13">
        <v>138</v>
      </c>
      <c r="H188" s="13">
        <v>138</v>
      </c>
      <c r="I188" s="13">
        <v>138</v>
      </c>
      <c r="J188" s="13">
        <v>138</v>
      </c>
      <c r="K188" s="13">
        <v>138</v>
      </c>
      <c r="L188" s="13">
        <v>138</v>
      </c>
      <c r="M188" s="13">
        <v>138</v>
      </c>
      <c r="N188" s="13">
        <v>138</v>
      </c>
      <c r="O188" s="13">
        <v>138</v>
      </c>
      <c r="P188" s="14">
        <v>138</v>
      </c>
    </row>
    <row r="189" spans="1:24">
      <c r="A189" s="2"/>
      <c r="B189" s="11" t="s">
        <v>273</v>
      </c>
      <c r="C189" s="11" t="s">
        <v>276</v>
      </c>
      <c r="D189" s="11" t="s">
        <v>277</v>
      </c>
      <c r="E189" s="11" t="s">
        <v>278</v>
      </c>
      <c r="F189" s="11" t="s">
        <v>279</v>
      </c>
      <c r="G189" s="11" t="s">
        <v>281</v>
      </c>
      <c r="H189" s="11" t="s">
        <v>284</v>
      </c>
      <c r="I189" s="11" t="s">
        <v>287</v>
      </c>
      <c r="J189" s="11" t="s">
        <v>291</v>
      </c>
      <c r="K189" s="11" t="s">
        <v>294</v>
      </c>
      <c r="L189" s="11" t="s">
        <v>296</v>
      </c>
      <c r="M189" s="11" t="s">
        <v>298</v>
      </c>
      <c r="N189" s="11" t="s">
        <v>302</v>
      </c>
      <c r="O189" s="11" t="s">
        <v>303</v>
      </c>
      <c r="P189" s="12" t="s">
        <v>304</v>
      </c>
    </row>
    <row r="190" spans="1:24" ht="17" thickBot="1">
      <c r="A190" s="20" t="s">
        <v>94</v>
      </c>
      <c r="B190" s="13">
        <v>129</v>
      </c>
      <c r="C190" s="13">
        <v>129</v>
      </c>
      <c r="D190" s="13">
        <v>129</v>
      </c>
      <c r="E190" s="13">
        <v>129</v>
      </c>
      <c r="F190" s="13">
        <v>129</v>
      </c>
      <c r="G190" s="13">
        <v>129</v>
      </c>
      <c r="H190" s="13">
        <v>129</v>
      </c>
      <c r="I190" s="13">
        <v>129</v>
      </c>
      <c r="J190" s="13">
        <v>129</v>
      </c>
      <c r="K190" s="13">
        <v>129</v>
      </c>
      <c r="L190" s="13">
        <v>129</v>
      </c>
      <c r="M190" s="13">
        <v>129</v>
      </c>
      <c r="N190" s="13">
        <v>129</v>
      </c>
      <c r="O190" s="13">
        <v>129</v>
      </c>
      <c r="P190" s="14">
        <v>129</v>
      </c>
    </row>
    <row r="191" spans="1:24">
      <c r="A191" s="2"/>
      <c r="B191" s="11" t="s">
        <v>273</v>
      </c>
      <c r="C191" s="11" t="s">
        <v>276</v>
      </c>
      <c r="D191" s="11" t="s">
        <v>277</v>
      </c>
      <c r="E191" s="11" t="s">
        <v>278</v>
      </c>
      <c r="F191" s="11" t="s">
        <v>279</v>
      </c>
      <c r="G191" s="11" t="s">
        <v>281</v>
      </c>
      <c r="H191" s="11" t="s">
        <v>284</v>
      </c>
      <c r="I191" s="11" t="s">
        <v>287</v>
      </c>
      <c r="J191" s="11" t="s">
        <v>291</v>
      </c>
      <c r="K191" s="11" t="s">
        <v>294</v>
      </c>
      <c r="L191" s="11" t="s">
        <v>296</v>
      </c>
      <c r="M191" s="11" t="s">
        <v>298</v>
      </c>
      <c r="N191" s="11" t="s">
        <v>299</v>
      </c>
      <c r="O191" s="11" t="s">
        <v>300</v>
      </c>
      <c r="P191" s="11" t="s">
        <v>302</v>
      </c>
      <c r="Q191" s="11" t="s">
        <v>303</v>
      </c>
      <c r="R191" s="12" t="s">
        <v>304</v>
      </c>
    </row>
    <row r="192" spans="1:24" ht="17" thickBot="1">
      <c r="A192" s="1" t="s">
        <v>95</v>
      </c>
      <c r="B192" s="13">
        <v>134</v>
      </c>
      <c r="C192" s="13">
        <v>134</v>
      </c>
      <c r="D192" s="13">
        <v>134</v>
      </c>
      <c r="E192" s="13">
        <v>134</v>
      </c>
      <c r="F192" s="13">
        <v>134</v>
      </c>
      <c r="G192" s="13">
        <v>134</v>
      </c>
      <c r="H192" s="13">
        <v>134</v>
      </c>
      <c r="I192" s="13">
        <v>134</v>
      </c>
      <c r="J192" s="13">
        <v>134</v>
      </c>
      <c r="K192" s="13">
        <v>134</v>
      </c>
      <c r="L192" s="13">
        <v>134</v>
      </c>
      <c r="M192" s="13">
        <v>134</v>
      </c>
      <c r="N192" s="13">
        <v>134</v>
      </c>
      <c r="O192" s="13">
        <v>134</v>
      </c>
      <c r="P192" s="13">
        <v>134</v>
      </c>
      <c r="Q192" s="13">
        <v>134</v>
      </c>
      <c r="R192" s="14">
        <v>134</v>
      </c>
    </row>
    <row r="193" spans="1:24">
      <c r="A193" s="2"/>
      <c r="B193" s="11" t="s">
        <v>273</v>
      </c>
      <c r="C193" s="11" t="s">
        <v>274</v>
      </c>
      <c r="D193" s="11" t="s">
        <v>275</v>
      </c>
      <c r="E193" s="11" t="s">
        <v>276</v>
      </c>
      <c r="F193" s="11" t="s">
        <v>277</v>
      </c>
      <c r="G193" s="11" t="s">
        <v>278</v>
      </c>
      <c r="H193" s="11" t="s">
        <v>279</v>
      </c>
      <c r="I193" s="11" t="s">
        <v>280</v>
      </c>
      <c r="J193" s="11" t="s">
        <v>281</v>
      </c>
      <c r="K193" s="11" t="s">
        <v>283</v>
      </c>
      <c r="L193" s="11" t="s">
        <v>284</v>
      </c>
      <c r="M193" s="11" t="s">
        <v>286</v>
      </c>
      <c r="N193" s="11" t="s">
        <v>287</v>
      </c>
      <c r="O193" s="11" t="s">
        <v>291</v>
      </c>
      <c r="P193" s="11" t="s">
        <v>294</v>
      </c>
      <c r="Q193" s="11" t="s">
        <v>296</v>
      </c>
      <c r="R193" s="11" t="s">
        <v>298</v>
      </c>
      <c r="S193" s="11" t="s">
        <v>299</v>
      </c>
      <c r="T193" s="11" t="s">
        <v>300</v>
      </c>
      <c r="U193" s="11" t="s">
        <v>302</v>
      </c>
      <c r="V193" s="11" t="s">
        <v>303</v>
      </c>
      <c r="W193" s="12" t="s">
        <v>304</v>
      </c>
    </row>
    <row r="194" spans="1:24" ht="17" thickBot="1">
      <c r="A194" s="1" t="s">
        <v>96</v>
      </c>
      <c r="B194" s="13">
        <v>100</v>
      </c>
      <c r="C194" s="13">
        <v>100</v>
      </c>
      <c r="D194" s="13">
        <v>100</v>
      </c>
      <c r="E194" s="13">
        <v>100</v>
      </c>
      <c r="F194" s="13">
        <v>100</v>
      </c>
      <c r="G194" s="13">
        <v>100</v>
      </c>
      <c r="H194" s="13">
        <v>100</v>
      </c>
      <c r="I194" s="13">
        <v>100</v>
      </c>
      <c r="J194" s="13">
        <v>100</v>
      </c>
      <c r="K194" s="13">
        <v>100</v>
      </c>
      <c r="L194" s="13">
        <v>100</v>
      </c>
      <c r="M194" s="13">
        <v>100</v>
      </c>
      <c r="N194" s="13">
        <v>100</v>
      </c>
      <c r="O194" s="13">
        <v>100</v>
      </c>
      <c r="P194" s="13">
        <v>100</v>
      </c>
      <c r="Q194" s="13">
        <v>100</v>
      </c>
      <c r="R194" s="13">
        <v>100</v>
      </c>
      <c r="S194" s="13">
        <v>100</v>
      </c>
      <c r="T194" s="13">
        <v>100</v>
      </c>
      <c r="U194" s="13">
        <v>100</v>
      </c>
      <c r="V194" s="13">
        <v>100</v>
      </c>
      <c r="W194" s="13">
        <v>100</v>
      </c>
    </row>
    <row r="195" spans="1:24">
      <c r="A195" s="2"/>
      <c r="B195" s="11" t="s">
        <v>273</v>
      </c>
      <c r="C195" s="11" t="s">
        <v>276</v>
      </c>
      <c r="D195" s="11" t="s">
        <v>277</v>
      </c>
      <c r="E195" s="11" t="s">
        <v>278</v>
      </c>
      <c r="F195" s="11" t="s">
        <v>279</v>
      </c>
      <c r="G195" s="11" t="s">
        <v>281</v>
      </c>
      <c r="H195" s="11" t="s">
        <v>284</v>
      </c>
      <c r="I195" s="11" t="s">
        <v>287</v>
      </c>
      <c r="J195" s="11" t="s">
        <v>291</v>
      </c>
      <c r="K195" s="11" t="s">
        <v>294</v>
      </c>
      <c r="L195" s="11" t="s">
        <v>296</v>
      </c>
      <c r="M195" s="11" t="s">
        <v>298</v>
      </c>
      <c r="N195" s="11" t="s">
        <v>302</v>
      </c>
      <c r="O195" s="11" t="s">
        <v>303</v>
      </c>
      <c r="P195" s="12" t="s">
        <v>304</v>
      </c>
    </row>
    <row r="196" spans="1:24" ht="17" thickBot="1">
      <c r="A196" s="8" t="s">
        <v>97</v>
      </c>
      <c r="B196" s="13">
        <v>100</v>
      </c>
      <c r="C196" s="13">
        <v>100</v>
      </c>
      <c r="D196" s="13">
        <v>100</v>
      </c>
      <c r="E196" s="13">
        <v>100</v>
      </c>
      <c r="F196" s="13">
        <v>100</v>
      </c>
      <c r="G196" s="13">
        <v>100</v>
      </c>
      <c r="H196" s="13">
        <v>100</v>
      </c>
      <c r="I196" s="13">
        <v>100</v>
      </c>
      <c r="J196" s="13">
        <v>100</v>
      </c>
      <c r="K196" s="13">
        <v>100</v>
      </c>
      <c r="L196" s="13">
        <v>100</v>
      </c>
      <c r="M196" s="13">
        <v>100</v>
      </c>
      <c r="N196" s="13">
        <v>100</v>
      </c>
      <c r="O196" s="13">
        <v>100</v>
      </c>
      <c r="P196" s="14">
        <v>100</v>
      </c>
    </row>
    <row r="197" spans="1:24">
      <c r="A197" s="9"/>
      <c r="B197" s="11" t="s">
        <v>273</v>
      </c>
      <c r="C197" s="11" t="s">
        <v>276</v>
      </c>
      <c r="D197" s="11" t="s">
        <v>277</v>
      </c>
      <c r="E197" s="11" t="s">
        <v>278</v>
      </c>
      <c r="F197" s="11" t="s">
        <v>279</v>
      </c>
      <c r="G197" s="11" t="s">
        <v>281</v>
      </c>
      <c r="H197" s="11" t="s">
        <v>284</v>
      </c>
      <c r="I197" s="11" t="s">
        <v>287</v>
      </c>
      <c r="J197" s="11" t="s">
        <v>291</v>
      </c>
      <c r="K197" s="11" t="s">
        <v>294</v>
      </c>
      <c r="L197" s="11" t="s">
        <v>296</v>
      </c>
      <c r="M197" s="11" t="s">
        <v>298</v>
      </c>
      <c r="N197" s="11" t="s">
        <v>302</v>
      </c>
      <c r="O197" s="11" t="s">
        <v>303</v>
      </c>
      <c r="P197" s="12" t="s">
        <v>304</v>
      </c>
    </row>
    <row r="198" spans="1:24" ht="17" thickBot="1">
      <c r="A198" s="8" t="s">
        <v>98</v>
      </c>
      <c r="B198" s="13">
        <v>99</v>
      </c>
      <c r="C198" s="13">
        <v>99</v>
      </c>
      <c r="D198" s="13">
        <v>99</v>
      </c>
      <c r="E198" s="13">
        <v>99</v>
      </c>
      <c r="F198" s="13">
        <v>99</v>
      </c>
      <c r="G198" s="13">
        <v>99</v>
      </c>
      <c r="H198" s="13">
        <v>99</v>
      </c>
      <c r="I198" s="13">
        <v>99</v>
      </c>
      <c r="J198" s="13">
        <v>99</v>
      </c>
      <c r="K198" s="13">
        <v>99</v>
      </c>
      <c r="L198" s="13">
        <v>99</v>
      </c>
      <c r="M198" s="13">
        <v>99</v>
      </c>
      <c r="N198" s="13">
        <v>99</v>
      </c>
      <c r="O198" s="13">
        <v>99</v>
      </c>
      <c r="P198" s="14">
        <v>99</v>
      </c>
    </row>
    <row r="199" spans="1:24">
      <c r="A199" s="9"/>
      <c r="B199" s="11" t="s">
        <v>273</v>
      </c>
      <c r="C199" s="11" t="s">
        <v>276</v>
      </c>
      <c r="D199" s="11" t="s">
        <v>277</v>
      </c>
      <c r="E199" s="11" t="s">
        <v>278</v>
      </c>
      <c r="F199" s="11" t="s">
        <v>279</v>
      </c>
      <c r="G199" s="11" t="s">
        <v>281</v>
      </c>
      <c r="H199" s="11" t="s">
        <v>284</v>
      </c>
      <c r="I199" s="11" t="s">
        <v>287</v>
      </c>
      <c r="J199" s="11" t="s">
        <v>291</v>
      </c>
      <c r="K199" s="11" t="s">
        <v>294</v>
      </c>
      <c r="L199" s="11" t="s">
        <v>296</v>
      </c>
      <c r="M199" s="11" t="s">
        <v>298</v>
      </c>
      <c r="N199" s="11" t="s">
        <v>302</v>
      </c>
      <c r="O199" s="11" t="s">
        <v>303</v>
      </c>
      <c r="P199" s="12" t="s">
        <v>304</v>
      </c>
    </row>
    <row r="200" spans="1:24" ht="17" thickBot="1">
      <c r="A200" s="8" t="s">
        <v>99</v>
      </c>
      <c r="B200" s="13">
        <v>265</v>
      </c>
      <c r="C200" s="13">
        <v>265</v>
      </c>
      <c r="D200" s="13">
        <v>265</v>
      </c>
      <c r="E200" s="13">
        <v>265</v>
      </c>
      <c r="F200" s="13">
        <v>265</v>
      </c>
      <c r="G200" s="13">
        <v>265</v>
      </c>
      <c r="H200" s="13">
        <v>265</v>
      </c>
      <c r="I200" s="13">
        <v>265</v>
      </c>
      <c r="J200" s="13">
        <v>265</v>
      </c>
      <c r="K200" s="13">
        <v>265</v>
      </c>
      <c r="L200" s="13">
        <v>265</v>
      </c>
      <c r="M200" s="13">
        <v>265</v>
      </c>
      <c r="N200" s="13">
        <v>265</v>
      </c>
      <c r="O200" s="13">
        <v>265</v>
      </c>
      <c r="P200" s="14">
        <v>265</v>
      </c>
    </row>
    <row r="201" spans="1:24">
      <c r="A201" s="9"/>
      <c r="B201" s="11" t="s">
        <v>273</v>
      </c>
      <c r="C201" s="11" t="s">
        <v>274</v>
      </c>
      <c r="D201" s="11" t="s">
        <v>275</v>
      </c>
      <c r="E201" s="11" t="s">
        <v>276</v>
      </c>
      <c r="F201" s="11" t="s">
        <v>277</v>
      </c>
      <c r="G201" s="11" t="s">
        <v>278</v>
      </c>
      <c r="H201" s="11" t="s">
        <v>279</v>
      </c>
      <c r="I201" s="11" t="s">
        <v>281</v>
      </c>
      <c r="J201" s="11" t="s">
        <v>283</v>
      </c>
      <c r="K201" s="11" t="s">
        <v>284</v>
      </c>
      <c r="L201" s="11" t="s">
        <v>286</v>
      </c>
      <c r="M201" s="11" t="s">
        <v>287</v>
      </c>
      <c r="N201" s="11" t="s">
        <v>290</v>
      </c>
      <c r="O201" s="11" t="s">
        <v>291</v>
      </c>
      <c r="P201" s="11" t="s">
        <v>306</v>
      </c>
      <c r="Q201" s="11" t="s">
        <v>292</v>
      </c>
      <c r="R201" s="11" t="s">
        <v>294</v>
      </c>
      <c r="S201" s="11" t="s">
        <v>296</v>
      </c>
      <c r="T201" s="11" t="s">
        <v>298</v>
      </c>
      <c r="U201" s="11" t="s">
        <v>300</v>
      </c>
      <c r="V201" s="11" t="s">
        <v>302</v>
      </c>
      <c r="W201" s="11" t="s">
        <v>303</v>
      </c>
      <c r="X201" s="12" t="s">
        <v>304</v>
      </c>
    </row>
    <row r="202" spans="1:24" ht="17" thickBot="1">
      <c r="A202" s="20" t="s">
        <v>100</v>
      </c>
      <c r="B202" s="13">
        <v>154</v>
      </c>
      <c r="C202" s="13">
        <v>154</v>
      </c>
      <c r="D202" s="13">
        <v>154</v>
      </c>
      <c r="E202" s="13">
        <v>154</v>
      </c>
      <c r="F202" s="13">
        <v>154</v>
      </c>
      <c r="G202" s="13">
        <v>154</v>
      </c>
      <c r="H202" s="13">
        <v>154</v>
      </c>
      <c r="I202" s="13">
        <v>154</v>
      </c>
      <c r="J202" s="13">
        <v>154</v>
      </c>
      <c r="K202" s="13">
        <v>154</v>
      </c>
      <c r="L202" s="13">
        <v>154</v>
      </c>
      <c r="M202" s="13">
        <v>154</v>
      </c>
      <c r="N202" s="13">
        <v>154</v>
      </c>
      <c r="O202" s="13">
        <v>154</v>
      </c>
      <c r="P202" s="13">
        <v>154</v>
      </c>
      <c r="Q202" s="13">
        <v>154</v>
      </c>
      <c r="R202" s="13">
        <v>154</v>
      </c>
      <c r="S202" s="13">
        <v>154</v>
      </c>
      <c r="T202" s="13">
        <v>154</v>
      </c>
      <c r="U202" s="13">
        <v>154</v>
      </c>
      <c r="V202" s="13">
        <v>154</v>
      </c>
      <c r="W202" s="13">
        <v>154</v>
      </c>
      <c r="X202" s="14">
        <v>154</v>
      </c>
    </row>
    <row r="203" spans="1:24">
      <c r="A203" s="2"/>
      <c r="B203" s="11" t="s">
        <v>273</v>
      </c>
      <c r="C203" s="11" t="s">
        <v>276</v>
      </c>
      <c r="D203" s="11" t="s">
        <v>277</v>
      </c>
      <c r="E203" s="11" t="s">
        <v>278</v>
      </c>
      <c r="F203" s="11" t="s">
        <v>281</v>
      </c>
      <c r="G203" s="11" t="s">
        <v>287</v>
      </c>
      <c r="H203" s="11" t="s">
        <v>291</v>
      </c>
      <c r="I203" s="11" t="s">
        <v>294</v>
      </c>
      <c r="J203" s="11" t="s">
        <v>296</v>
      </c>
      <c r="K203" s="11" t="s">
        <v>298</v>
      </c>
      <c r="L203" s="11" t="s">
        <v>302</v>
      </c>
      <c r="M203" s="11" t="s">
        <v>303</v>
      </c>
      <c r="N203" s="12" t="s">
        <v>304</v>
      </c>
    </row>
    <row r="204" spans="1:24" ht="17" thickBot="1">
      <c r="A204" s="20" t="s">
        <v>101</v>
      </c>
      <c r="B204" s="13">
        <v>69</v>
      </c>
      <c r="C204" s="13">
        <v>69</v>
      </c>
      <c r="D204" s="13">
        <v>69</v>
      </c>
      <c r="E204" s="13">
        <v>69</v>
      </c>
      <c r="F204" s="13">
        <v>69</v>
      </c>
      <c r="G204" s="13">
        <v>69</v>
      </c>
      <c r="H204" s="13">
        <v>69</v>
      </c>
      <c r="I204" s="13">
        <v>69</v>
      </c>
      <c r="J204" s="13">
        <v>69</v>
      </c>
      <c r="K204" s="13">
        <v>69</v>
      </c>
      <c r="L204" s="13">
        <v>69</v>
      </c>
      <c r="M204" s="13">
        <v>69</v>
      </c>
      <c r="N204" s="14">
        <v>69</v>
      </c>
    </row>
    <row r="205" spans="1:24">
      <c r="A205" s="2"/>
      <c r="B205" s="11" t="s">
        <v>273</v>
      </c>
      <c r="C205" s="11" t="s">
        <v>276</v>
      </c>
      <c r="D205" s="11" t="s">
        <v>277</v>
      </c>
      <c r="E205" s="11" t="s">
        <v>278</v>
      </c>
      <c r="F205" s="11" t="s">
        <v>279</v>
      </c>
      <c r="G205" s="11" t="s">
        <v>281</v>
      </c>
      <c r="H205" s="11" t="s">
        <v>284</v>
      </c>
      <c r="I205" s="11" t="s">
        <v>287</v>
      </c>
      <c r="J205" s="11" t="s">
        <v>291</v>
      </c>
      <c r="K205" s="11" t="s">
        <v>294</v>
      </c>
      <c r="L205" s="11" t="s">
        <v>296</v>
      </c>
      <c r="M205" s="11" t="s">
        <v>298</v>
      </c>
      <c r="N205" s="11" t="s">
        <v>301</v>
      </c>
      <c r="O205" s="11" t="s">
        <v>302</v>
      </c>
      <c r="P205" s="11" t="s">
        <v>303</v>
      </c>
      <c r="Q205" s="12" t="s">
        <v>304</v>
      </c>
    </row>
    <row r="206" spans="1:24" ht="17" thickBot="1">
      <c r="A206" s="1" t="s">
        <v>102</v>
      </c>
      <c r="B206" s="13">
        <v>299</v>
      </c>
      <c r="C206" s="13">
        <v>298</v>
      </c>
      <c r="D206" s="13">
        <v>299</v>
      </c>
      <c r="E206" s="13">
        <v>298</v>
      </c>
      <c r="F206" s="13">
        <v>300</v>
      </c>
      <c r="G206" s="13">
        <v>298</v>
      </c>
      <c r="H206" s="13">
        <v>300</v>
      </c>
      <c r="I206" s="13">
        <v>298</v>
      </c>
      <c r="J206" s="13">
        <v>298</v>
      </c>
      <c r="K206" s="13">
        <v>298</v>
      </c>
      <c r="L206" s="13">
        <v>298</v>
      </c>
      <c r="M206" s="13">
        <v>298</v>
      </c>
      <c r="N206" s="13">
        <v>300</v>
      </c>
      <c r="O206" s="13">
        <v>299</v>
      </c>
      <c r="P206" s="13">
        <v>299</v>
      </c>
      <c r="Q206" s="14">
        <v>298</v>
      </c>
    </row>
    <row r="207" spans="1:24">
      <c r="A207" s="2"/>
      <c r="B207" s="11" t="s">
        <v>273</v>
      </c>
      <c r="C207" s="11" t="s">
        <v>276</v>
      </c>
      <c r="D207" s="11" t="s">
        <v>277</v>
      </c>
      <c r="E207" s="11" t="s">
        <v>278</v>
      </c>
      <c r="F207" s="11" t="s">
        <v>281</v>
      </c>
      <c r="G207" s="11" t="s">
        <v>287</v>
      </c>
      <c r="H207" s="11" t="s">
        <v>291</v>
      </c>
      <c r="I207" s="11" t="s">
        <v>294</v>
      </c>
      <c r="J207" s="11" t="s">
        <v>296</v>
      </c>
      <c r="K207" s="11" t="s">
        <v>298</v>
      </c>
      <c r="L207" s="11" t="s">
        <v>299</v>
      </c>
      <c r="M207" s="11" t="s">
        <v>300</v>
      </c>
      <c r="N207" s="11" t="s">
        <v>302</v>
      </c>
      <c r="O207" s="11" t="s">
        <v>303</v>
      </c>
      <c r="P207" s="12" t="s">
        <v>304</v>
      </c>
    </row>
    <row r="208" spans="1:24" ht="17" thickBot="1">
      <c r="A208" s="20" t="s">
        <v>103</v>
      </c>
      <c r="B208" s="13">
        <v>1475</v>
      </c>
      <c r="C208" s="13">
        <v>1475</v>
      </c>
      <c r="D208" s="13">
        <v>1475</v>
      </c>
      <c r="E208" s="13">
        <v>1475</v>
      </c>
      <c r="F208" s="13">
        <v>1475</v>
      </c>
      <c r="G208" s="13">
        <v>1475</v>
      </c>
      <c r="H208" s="13">
        <v>1475</v>
      </c>
      <c r="I208" s="13">
        <v>1475</v>
      </c>
      <c r="J208" s="13">
        <v>1475</v>
      </c>
      <c r="K208" s="13">
        <v>1475</v>
      </c>
      <c r="L208" s="13">
        <v>1475</v>
      </c>
      <c r="M208" s="13">
        <v>1475</v>
      </c>
      <c r="N208" s="13">
        <v>1475</v>
      </c>
      <c r="O208" s="13">
        <v>1475</v>
      </c>
      <c r="P208" s="14">
        <v>1475</v>
      </c>
    </row>
    <row r="209" spans="1:21">
      <c r="A209" s="2"/>
      <c r="B209" s="11" t="s">
        <v>273</v>
      </c>
      <c r="C209" s="11" t="s">
        <v>276</v>
      </c>
      <c r="D209" s="11" t="s">
        <v>277</v>
      </c>
      <c r="E209" s="11" t="s">
        <v>278</v>
      </c>
      <c r="F209" s="11" t="s">
        <v>281</v>
      </c>
      <c r="G209" s="11" t="s">
        <v>287</v>
      </c>
      <c r="H209" s="11" t="s">
        <v>291</v>
      </c>
      <c r="I209" s="11" t="s">
        <v>294</v>
      </c>
      <c r="J209" s="11" t="s">
        <v>296</v>
      </c>
      <c r="K209" s="11" t="s">
        <v>298</v>
      </c>
      <c r="L209" s="11" t="s">
        <v>299</v>
      </c>
      <c r="M209" s="11" t="s">
        <v>300</v>
      </c>
      <c r="N209" s="11" t="s">
        <v>302</v>
      </c>
      <c r="O209" s="11" t="s">
        <v>303</v>
      </c>
      <c r="P209" s="12" t="s">
        <v>304</v>
      </c>
    </row>
    <row r="210" spans="1:21" ht="17" thickBot="1">
      <c r="A210" s="1" t="s">
        <v>104</v>
      </c>
      <c r="B210" s="13">
        <v>318</v>
      </c>
      <c r="C210" s="13">
        <v>318</v>
      </c>
      <c r="D210" s="13">
        <v>318</v>
      </c>
      <c r="E210" s="13">
        <v>318</v>
      </c>
      <c r="F210" s="13">
        <v>318</v>
      </c>
      <c r="G210" s="13">
        <v>318</v>
      </c>
      <c r="H210" s="13">
        <v>318</v>
      </c>
      <c r="I210" s="13">
        <v>318</v>
      </c>
      <c r="J210" s="13">
        <v>318</v>
      </c>
      <c r="K210" s="13">
        <v>318</v>
      </c>
      <c r="L210" s="13">
        <v>318</v>
      </c>
      <c r="M210" s="13">
        <v>318</v>
      </c>
      <c r="N210" s="13">
        <v>318</v>
      </c>
      <c r="O210" s="13">
        <v>318</v>
      </c>
      <c r="P210" s="14">
        <v>318</v>
      </c>
    </row>
    <row r="211" spans="1:21">
      <c r="A211" s="2"/>
      <c r="B211" s="11" t="s">
        <v>273</v>
      </c>
      <c r="C211" s="11" t="s">
        <v>276</v>
      </c>
      <c r="D211" s="11" t="s">
        <v>277</v>
      </c>
      <c r="E211" s="11" t="s">
        <v>278</v>
      </c>
      <c r="F211" s="11" t="s">
        <v>281</v>
      </c>
      <c r="G211" s="11" t="s">
        <v>287</v>
      </c>
      <c r="H211" s="11" t="s">
        <v>291</v>
      </c>
      <c r="I211" s="11" t="s">
        <v>294</v>
      </c>
      <c r="J211" s="11" t="s">
        <v>296</v>
      </c>
      <c r="K211" s="11" t="s">
        <v>298</v>
      </c>
      <c r="L211" s="11" t="s">
        <v>299</v>
      </c>
      <c r="M211" s="11" t="s">
        <v>300</v>
      </c>
      <c r="N211" s="11" t="s">
        <v>302</v>
      </c>
      <c r="O211" s="11" t="s">
        <v>303</v>
      </c>
      <c r="P211" s="12" t="s">
        <v>304</v>
      </c>
    </row>
    <row r="212" spans="1:21" ht="17" thickBot="1">
      <c r="A212" s="21" t="s">
        <v>105</v>
      </c>
      <c r="B212" s="13">
        <v>100</v>
      </c>
      <c r="C212" s="13">
        <v>100</v>
      </c>
      <c r="D212" s="13">
        <v>100</v>
      </c>
      <c r="E212" s="13">
        <v>100</v>
      </c>
      <c r="F212" s="13">
        <v>100</v>
      </c>
      <c r="G212" s="13">
        <v>100</v>
      </c>
      <c r="H212" s="13">
        <v>100</v>
      </c>
      <c r="I212" s="13">
        <v>100</v>
      </c>
      <c r="J212" s="13">
        <v>100</v>
      </c>
      <c r="K212" s="13">
        <v>100</v>
      </c>
      <c r="L212" s="13">
        <v>100</v>
      </c>
      <c r="M212" s="13">
        <v>100</v>
      </c>
      <c r="N212" s="13">
        <v>100</v>
      </c>
      <c r="O212" s="13">
        <v>100</v>
      </c>
      <c r="P212" s="14">
        <v>100</v>
      </c>
    </row>
    <row r="213" spans="1:21">
      <c r="A213" s="9"/>
      <c r="B213" s="11" t="s">
        <v>273</v>
      </c>
      <c r="C213" s="11" t="s">
        <v>276</v>
      </c>
      <c r="D213" s="11" t="s">
        <v>277</v>
      </c>
      <c r="E213" s="11" t="s">
        <v>278</v>
      </c>
      <c r="F213" s="11" t="s">
        <v>281</v>
      </c>
      <c r="G213" s="11" t="s">
        <v>287</v>
      </c>
      <c r="H213" s="11" t="s">
        <v>291</v>
      </c>
      <c r="I213" s="11" t="s">
        <v>294</v>
      </c>
      <c r="J213" s="11" t="s">
        <v>296</v>
      </c>
      <c r="K213" s="11" t="s">
        <v>298</v>
      </c>
      <c r="L213" s="11" t="s">
        <v>299</v>
      </c>
      <c r="M213" s="11" t="s">
        <v>300</v>
      </c>
      <c r="N213" s="11" t="s">
        <v>302</v>
      </c>
      <c r="O213" s="11" t="s">
        <v>303</v>
      </c>
      <c r="P213" s="12" t="s">
        <v>304</v>
      </c>
    </row>
    <row r="214" spans="1:21" ht="17" thickBot="1">
      <c r="A214" s="5" t="s">
        <v>106</v>
      </c>
      <c r="B214" s="13">
        <v>795</v>
      </c>
      <c r="C214" s="13">
        <v>795</v>
      </c>
      <c r="D214" s="13">
        <v>795</v>
      </c>
      <c r="E214" s="13">
        <v>795</v>
      </c>
      <c r="F214" s="13">
        <v>795</v>
      </c>
      <c r="G214" s="13">
        <v>795</v>
      </c>
      <c r="H214" s="13">
        <v>795</v>
      </c>
      <c r="I214" s="13">
        <v>795</v>
      </c>
      <c r="J214" s="13">
        <v>795</v>
      </c>
      <c r="K214" s="13">
        <v>795</v>
      </c>
      <c r="L214" s="13">
        <v>795</v>
      </c>
      <c r="M214" s="13">
        <v>795</v>
      </c>
      <c r="N214" s="13">
        <v>795</v>
      </c>
      <c r="O214" s="13">
        <v>795</v>
      </c>
      <c r="P214" s="14">
        <v>795</v>
      </c>
    </row>
    <row r="215" spans="1:21">
      <c r="A215" s="2"/>
      <c r="B215" s="11" t="s">
        <v>273</v>
      </c>
      <c r="C215" s="11" t="s">
        <v>275</v>
      </c>
      <c r="D215" s="11" t="s">
        <v>276</v>
      </c>
      <c r="E215" s="11" t="s">
        <v>277</v>
      </c>
      <c r="F215" s="11" t="s">
        <v>278</v>
      </c>
      <c r="G215" s="11" t="s">
        <v>279</v>
      </c>
      <c r="H215" s="11" t="s">
        <v>280</v>
      </c>
      <c r="I215" s="11" t="s">
        <v>281</v>
      </c>
      <c r="J215" s="11" t="s">
        <v>284</v>
      </c>
      <c r="K215" s="11" t="s">
        <v>287</v>
      </c>
      <c r="L215" s="11" t="s">
        <v>291</v>
      </c>
      <c r="M215" s="11" t="s">
        <v>306</v>
      </c>
      <c r="N215" s="11" t="s">
        <v>293</v>
      </c>
      <c r="O215" s="11" t="s">
        <v>294</v>
      </c>
      <c r="P215" s="11" t="s">
        <v>296</v>
      </c>
      <c r="Q215" s="11" t="s">
        <v>298</v>
      </c>
      <c r="R215" s="11" t="s">
        <v>299</v>
      </c>
      <c r="S215" s="11" t="s">
        <v>302</v>
      </c>
      <c r="T215" s="11" t="s">
        <v>303</v>
      </c>
      <c r="U215" s="12" t="s">
        <v>304</v>
      </c>
    </row>
    <row r="216" spans="1:21" ht="17" thickBot="1">
      <c r="A216" s="20" t="s">
        <v>107</v>
      </c>
      <c r="B216" s="13">
        <v>676</v>
      </c>
      <c r="C216" s="13">
        <v>676</v>
      </c>
      <c r="D216" s="13">
        <v>676</v>
      </c>
      <c r="E216" s="13">
        <v>676</v>
      </c>
      <c r="F216" s="13">
        <v>676</v>
      </c>
      <c r="G216" s="13">
        <v>676</v>
      </c>
      <c r="H216" s="13">
        <v>676</v>
      </c>
      <c r="I216" s="13">
        <v>676</v>
      </c>
      <c r="J216" s="13">
        <v>676</v>
      </c>
      <c r="K216" s="13">
        <v>676</v>
      </c>
      <c r="L216" s="13">
        <v>676</v>
      </c>
      <c r="M216" s="13">
        <v>676</v>
      </c>
      <c r="N216" s="13">
        <v>676</v>
      </c>
      <c r="O216" s="13">
        <v>676</v>
      </c>
      <c r="P216" s="13">
        <v>676</v>
      </c>
      <c r="Q216" s="13">
        <v>676</v>
      </c>
      <c r="R216" s="13">
        <v>676</v>
      </c>
      <c r="S216" s="13">
        <v>676</v>
      </c>
      <c r="T216" s="13">
        <v>676</v>
      </c>
      <c r="U216" s="14">
        <v>676</v>
      </c>
    </row>
    <row r="217" spans="1:21">
      <c r="A217" s="2"/>
      <c r="B217" s="11" t="s">
        <v>273</v>
      </c>
      <c r="C217" s="11" t="s">
        <v>276</v>
      </c>
      <c r="D217" s="11" t="s">
        <v>277</v>
      </c>
      <c r="E217" s="11" t="s">
        <v>278</v>
      </c>
      <c r="F217" s="11" t="s">
        <v>281</v>
      </c>
      <c r="G217" s="11" t="s">
        <v>287</v>
      </c>
      <c r="H217" s="11" t="s">
        <v>291</v>
      </c>
      <c r="I217" s="11" t="s">
        <v>294</v>
      </c>
      <c r="J217" s="11" t="s">
        <v>296</v>
      </c>
      <c r="K217" s="11" t="s">
        <v>298</v>
      </c>
      <c r="L217" s="11" t="s">
        <v>299</v>
      </c>
      <c r="M217" s="11" t="s">
        <v>300</v>
      </c>
      <c r="N217" s="11" t="s">
        <v>302</v>
      </c>
      <c r="O217" s="11" t="s">
        <v>303</v>
      </c>
      <c r="P217" s="12" t="s">
        <v>304</v>
      </c>
    </row>
    <row r="218" spans="1:21" ht="17" thickBot="1">
      <c r="A218" s="1" t="s">
        <v>108</v>
      </c>
      <c r="B218" s="13">
        <f>1334/2</f>
        <v>667</v>
      </c>
      <c r="C218" s="13">
        <f>8426/2</f>
        <v>4213</v>
      </c>
      <c r="D218" s="13">
        <f>1334/2</f>
        <v>667</v>
      </c>
      <c r="E218" s="13">
        <f>8424/2</f>
        <v>4212</v>
      </c>
      <c r="F218" s="13">
        <f>8426/2</f>
        <v>4213</v>
      </c>
      <c r="G218" s="13">
        <f>8426/2</f>
        <v>4213</v>
      </c>
      <c r="H218" s="13">
        <f>8426/2</f>
        <v>4213</v>
      </c>
      <c r="I218" s="13">
        <f>8424/2</f>
        <v>4212</v>
      </c>
      <c r="J218" s="13">
        <f>8426/2</f>
        <v>4213</v>
      </c>
      <c r="K218" s="13">
        <f>8426/2</f>
        <v>4213</v>
      </c>
      <c r="L218" s="13">
        <f>868/2</f>
        <v>434</v>
      </c>
      <c r="M218" s="13">
        <f>868/2</f>
        <v>434</v>
      </c>
      <c r="N218" s="13">
        <f>1326/2</f>
        <v>663</v>
      </c>
      <c r="O218" s="13">
        <f>1334/2</f>
        <v>667</v>
      </c>
      <c r="P218" s="14">
        <f>8426/2</f>
        <v>4213</v>
      </c>
    </row>
    <row r="219" spans="1:21">
      <c r="A219" s="2"/>
      <c r="B219" s="11" t="s">
        <v>273</v>
      </c>
      <c r="C219" s="11" t="s">
        <v>276</v>
      </c>
      <c r="D219" s="11" t="s">
        <v>277</v>
      </c>
      <c r="E219" s="11" t="s">
        <v>278</v>
      </c>
      <c r="F219" s="11" t="s">
        <v>279</v>
      </c>
      <c r="G219" s="11" t="s">
        <v>281</v>
      </c>
      <c r="H219" s="11" t="s">
        <v>284</v>
      </c>
      <c r="I219" s="11" t="s">
        <v>287</v>
      </c>
      <c r="J219" s="11" t="s">
        <v>291</v>
      </c>
      <c r="K219" s="11" t="s">
        <v>294</v>
      </c>
      <c r="L219" s="11" t="s">
        <v>296</v>
      </c>
      <c r="M219" s="11" t="s">
        <v>298</v>
      </c>
      <c r="N219" s="11" t="s">
        <v>302</v>
      </c>
      <c r="O219" s="11" t="s">
        <v>303</v>
      </c>
      <c r="P219" s="12" t="s">
        <v>304</v>
      </c>
    </row>
    <row r="220" spans="1:21" ht="17" thickBot="1">
      <c r="A220" s="1" t="s">
        <v>109</v>
      </c>
      <c r="B220" s="13">
        <v>291</v>
      </c>
      <c r="C220" s="13">
        <v>291</v>
      </c>
      <c r="D220" s="13">
        <v>291</v>
      </c>
      <c r="E220" s="13">
        <v>291</v>
      </c>
      <c r="F220" s="13">
        <v>291</v>
      </c>
      <c r="G220" s="13">
        <v>291</v>
      </c>
      <c r="H220" s="13">
        <v>291</v>
      </c>
      <c r="I220" s="13">
        <v>291</v>
      </c>
      <c r="J220" s="13">
        <v>291</v>
      </c>
      <c r="K220" s="13">
        <v>291</v>
      </c>
      <c r="L220" s="13">
        <v>291</v>
      </c>
      <c r="M220" s="13">
        <v>291</v>
      </c>
      <c r="N220" s="13">
        <v>291</v>
      </c>
      <c r="O220" s="13">
        <v>291</v>
      </c>
      <c r="P220" s="14">
        <v>291</v>
      </c>
    </row>
    <row r="221" spans="1:21">
      <c r="A221" s="2"/>
      <c r="B221" s="11" t="s">
        <v>273</v>
      </c>
      <c r="C221" s="11" t="s">
        <v>276</v>
      </c>
      <c r="D221" s="11" t="s">
        <v>277</v>
      </c>
      <c r="E221" s="11" t="s">
        <v>278</v>
      </c>
      <c r="F221" s="11" t="s">
        <v>281</v>
      </c>
      <c r="G221" s="11" t="s">
        <v>287</v>
      </c>
      <c r="H221" s="11" t="s">
        <v>291</v>
      </c>
      <c r="I221" s="11" t="s">
        <v>294</v>
      </c>
      <c r="J221" s="11" t="s">
        <v>296</v>
      </c>
      <c r="K221" s="11" t="s">
        <v>298</v>
      </c>
      <c r="L221" s="11" t="s">
        <v>299</v>
      </c>
      <c r="M221" s="11" t="s">
        <v>300</v>
      </c>
      <c r="N221" s="11" t="s">
        <v>302</v>
      </c>
      <c r="O221" s="11" t="s">
        <v>303</v>
      </c>
      <c r="P221" s="12" t="s">
        <v>304</v>
      </c>
    </row>
    <row r="222" spans="1:21" ht="17" thickBot="1">
      <c r="A222" s="1" t="s">
        <v>110</v>
      </c>
      <c r="B222" s="13">
        <v>72</v>
      </c>
      <c r="C222" s="13">
        <v>72</v>
      </c>
      <c r="D222" s="13">
        <v>72</v>
      </c>
      <c r="E222" s="13">
        <v>72</v>
      </c>
      <c r="F222" s="13">
        <v>72</v>
      </c>
      <c r="G222" s="13">
        <v>72</v>
      </c>
      <c r="H222" s="13">
        <v>72</v>
      </c>
      <c r="I222" s="13">
        <v>72</v>
      </c>
      <c r="J222" s="13">
        <v>72</v>
      </c>
      <c r="K222" s="13">
        <v>72</v>
      </c>
      <c r="L222" s="13">
        <v>72</v>
      </c>
      <c r="M222" s="13">
        <v>72</v>
      </c>
      <c r="N222" s="13">
        <v>72</v>
      </c>
      <c r="O222" s="13">
        <v>72</v>
      </c>
      <c r="P222" s="14">
        <v>72</v>
      </c>
    </row>
    <row r="223" spans="1:21">
      <c r="A223" s="2"/>
      <c r="B223" s="11" t="s">
        <v>273</v>
      </c>
      <c r="C223" s="11" t="s">
        <v>276</v>
      </c>
      <c r="D223" s="11" t="s">
        <v>277</v>
      </c>
      <c r="E223" s="11" t="s">
        <v>278</v>
      </c>
      <c r="F223" s="11" t="s">
        <v>281</v>
      </c>
      <c r="G223" s="11" t="s">
        <v>287</v>
      </c>
      <c r="H223" s="11" t="s">
        <v>291</v>
      </c>
      <c r="I223" s="11" t="s">
        <v>294</v>
      </c>
      <c r="J223" s="11" t="s">
        <v>296</v>
      </c>
      <c r="K223" s="11" t="s">
        <v>298</v>
      </c>
      <c r="L223" s="11" t="s">
        <v>302</v>
      </c>
      <c r="M223" s="11" t="s">
        <v>303</v>
      </c>
      <c r="N223" s="12" t="s">
        <v>304</v>
      </c>
    </row>
    <row r="224" spans="1:21" ht="17" thickBot="1">
      <c r="A224" s="1" t="s">
        <v>111</v>
      </c>
      <c r="B224" s="24">
        <v>15</v>
      </c>
      <c r="C224" s="24">
        <v>16</v>
      </c>
      <c r="D224" s="24">
        <v>15</v>
      </c>
      <c r="E224" s="24">
        <v>10</v>
      </c>
      <c r="F224" s="24">
        <v>12</v>
      </c>
      <c r="G224" s="24">
        <v>19</v>
      </c>
      <c r="H224" s="24">
        <v>16</v>
      </c>
      <c r="I224" s="24">
        <v>16</v>
      </c>
      <c r="J224" s="24">
        <v>11</v>
      </c>
      <c r="K224" s="24">
        <v>9</v>
      </c>
      <c r="L224" s="24">
        <v>22</v>
      </c>
      <c r="M224" s="24">
        <v>22</v>
      </c>
      <c r="N224" s="24">
        <v>16</v>
      </c>
    </row>
    <row r="225" spans="1:16">
      <c r="A225" s="2"/>
      <c r="B225" s="11" t="s">
        <v>273</v>
      </c>
      <c r="C225" s="11" t="s">
        <v>276</v>
      </c>
      <c r="D225" s="11" t="s">
        <v>277</v>
      </c>
      <c r="E225" s="11" t="s">
        <v>278</v>
      </c>
      <c r="F225" s="11" t="s">
        <v>281</v>
      </c>
      <c r="G225" s="11" t="s">
        <v>287</v>
      </c>
      <c r="H225" s="11" t="s">
        <v>291</v>
      </c>
      <c r="I225" s="11" t="s">
        <v>294</v>
      </c>
      <c r="J225" s="11" t="s">
        <v>296</v>
      </c>
      <c r="K225" s="11" t="s">
        <v>298</v>
      </c>
      <c r="L225" s="11" t="s">
        <v>302</v>
      </c>
      <c r="M225" s="11" t="s">
        <v>303</v>
      </c>
      <c r="N225" s="12" t="s">
        <v>304</v>
      </c>
    </row>
    <row r="226" spans="1:16" ht="17" thickBot="1">
      <c r="A226" s="1" t="s">
        <v>112</v>
      </c>
      <c r="B226" s="24">
        <v>13</v>
      </c>
      <c r="C226" s="24">
        <v>12</v>
      </c>
      <c r="D226" s="24">
        <v>9</v>
      </c>
      <c r="E226" s="24">
        <v>6</v>
      </c>
      <c r="F226" s="24">
        <v>7</v>
      </c>
      <c r="G226" s="24">
        <v>13</v>
      </c>
      <c r="H226" s="24">
        <v>12</v>
      </c>
      <c r="I226" s="24">
        <v>12</v>
      </c>
      <c r="J226" s="24">
        <v>12</v>
      </c>
      <c r="K226" s="24">
        <v>7</v>
      </c>
      <c r="L226" s="24">
        <v>13</v>
      </c>
      <c r="M226" s="24">
        <v>15</v>
      </c>
      <c r="N226" s="24">
        <v>12</v>
      </c>
    </row>
    <row r="227" spans="1:16">
      <c r="A227" s="2"/>
      <c r="B227" s="11" t="s">
        <v>273</v>
      </c>
      <c r="C227" s="11" t="s">
        <v>276</v>
      </c>
      <c r="D227" s="11" t="s">
        <v>277</v>
      </c>
      <c r="E227" s="11" t="s">
        <v>278</v>
      </c>
      <c r="F227" s="11" t="s">
        <v>281</v>
      </c>
      <c r="G227" s="11" t="s">
        <v>287</v>
      </c>
      <c r="H227" s="11" t="s">
        <v>291</v>
      </c>
      <c r="I227" s="11" t="s">
        <v>294</v>
      </c>
      <c r="J227" s="11" t="s">
        <v>296</v>
      </c>
      <c r="K227" s="11" t="s">
        <v>298</v>
      </c>
      <c r="L227" s="11" t="s">
        <v>302</v>
      </c>
      <c r="M227" s="11" t="s">
        <v>303</v>
      </c>
      <c r="N227" s="12" t="s">
        <v>304</v>
      </c>
    </row>
    <row r="228" spans="1:16" ht="17" thickBot="1">
      <c r="A228" s="1" t="s">
        <v>113</v>
      </c>
      <c r="B228" s="24">
        <v>13</v>
      </c>
      <c r="C228" s="24">
        <v>13</v>
      </c>
      <c r="D228" s="24">
        <v>13</v>
      </c>
      <c r="E228" s="24">
        <v>8</v>
      </c>
      <c r="F228" s="24">
        <v>9</v>
      </c>
      <c r="G228" s="24">
        <v>15</v>
      </c>
      <c r="H228" s="24">
        <v>11</v>
      </c>
      <c r="I228" s="24">
        <v>13</v>
      </c>
      <c r="J228" s="24">
        <v>10</v>
      </c>
      <c r="K228" s="24">
        <v>8</v>
      </c>
      <c r="L228" s="24">
        <v>15</v>
      </c>
      <c r="M228" s="24">
        <v>18</v>
      </c>
      <c r="N228" s="24">
        <v>14</v>
      </c>
    </row>
    <row r="229" spans="1:16">
      <c r="A229" s="2"/>
      <c r="B229" s="11" t="s">
        <v>273</v>
      </c>
      <c r="C229" s="11" t="s">
        <v>276</v>
      </c>
      <c r="D229" s="11" t="s">
        <v>277</v>
      </c>
      <c r="E229" s="11" t="s">
        <v>278</v>
      </c>
      <c r="F229" s="11" t="s">
        <v>281</v>
      </c>
      <c r="G229" s="11" t="s">
        <v>287</v>
      </c>
      <c r="H229" s="11" t="s">
        <v>291</v>
      </c>
      <c r="I229" s="11" t="s">
        <v>294</v>
      </c>
      <c r="J229" s="11" t="s">
        <v>296</v>
      </c>
      <c r="K229" s="11" t="s">
        <v>298</v>
      </c>
      <c r="L229" s="11" t="s">
        <v>302</v>
      </c>
      <c r="M229" s="11" t="s">
        <v>303</v>
      </c>
      <c r="N229" s="12" t="s">
        <v>304</v>
      </c>
    </row>
    <row r="230" spans="1:16" ht="17" thickBot="1">
      <c r="A230" s="3" t="s">
        <v>114</v>
      </c>
      <c r="B230" s="24">
        <v>18</v>
      </c>
      <c r="C230" s="24">
        <v>13</v>
      </c>
      <c r="D230" s="24">
        <v>13</v>
      </c>
      <c r="E230" s="24">
        <v>8</v>
      </c>
      <c r="F230" s="24">
        <v>9</v>
      </c>
      <c r="G230" s="24">
        <v>15</v>
      </c>
      <c r="H230" s="24">
        <v>14</v>
      </c>
      <c r="I230" s="24">
        <v>15</v>
      </c>
      <c r="J230" s="24">
        <v>11</v>
      </c>
      <c r="K230" s="24">
        <v>11</v>
      </c>
      <c r="L230" s="24">
        <v>15</v>
      </c>
      <c r="M230" s="24">
        <v>15</v>
      </c>
      <c r="N230" s="24">
        <v>13</v>
      </c>
    </row>
    <row r="231" spans="1:16">
      <c r="A231" s="2"/>
      <c r="B231" s="11" t="s">
        <v>273</v>
      </c>
      <c r="C231" s="11" t="s">
        <v>276</v>
      </c>
      <c r="D231" s="11" t="s">
        <v>277</v>
      </c>
      <c r="E231" s="11" t="s">
        <v>278</v>
      </c>
      <c r="F231" s="11" t="s">
        <v>281</v>
      </c>
      <c r="G231" s="11" t="s">
        <v>287</v>
      </c>
      <c r="H231" s="11" t="s">
        <v>291</v>
      </c>
      <c r="I231" s="11" t="s">
        <v>294</v>
      </c>
      <c r="J231" s="11" t="s">
        <v>296</v>
      </c>
      <c r="K231" s="11" t="s">
        <v>298</v>
      </c>
      <c r="L231" s="11" t="s">
        <v>299</v>
      </c>
      <c r="M231" s="11" t="s">
        <v>300</v>
      </c>
      <c r="N231" s="11" t="s">
        <v>302</v>
      </c>
      <c r="O231" s="11" t="s">
        <v>303</v>
      </c>
      <c r="P231" s="12" t="s">
        <v>304</v>
      </c>
    </row>
    <row r="232" spans="1:16" ht="17" thickBot="1">
      <c r="A232" s="5" t="s">
        <v>115</v>
      </c>
      <c r="B232" s="13">
        <v>90</v>
      </c>
      <c r="C232" s="13">
        <v>90</v>
      </c>
      <c r="D232" s="13">
        <v>90</v>
      </c>
      <c r="E232" s="13">
        <v>90</v>
      </c>
      <c r="F232" s="13">
        <v>90</v>
      </c>
      <c r="G232" s="13">
        <v>90</v>
      </c>
      <c r="H232" s="13">
        <v>90</v>
      </c>
      <c r="I232" s="13">
        <v>90</v>
      </c>
      <c r="J232" s="13">
        <v>90</v>
      </c>
      <c r="K232" s="13">
        <v>90</v>
      </c>
      <c r="L232" s="13">
        <v>90</v>
      </c>
      <c r="M232" s="13">
        <v>90</v>
      </c>
      <c r="N232" s="13">
        <v>90</v>
      </c>
      <c r="O232" s="13">
        <v>90</v>
      </c>
      <c r="P232" s="14">
        <v>90</v>
      </c>
    </row>
    <row r="233" spans="1:16">
      <c r="A233" s="2"/>
      <c r="B233" s="11" t="s">
        <v>273</v>
      </c>
      <c r="C233" s="11" t="s">
        <v>276</v>
      </c>
      <c r="D233" s="11" t="s">
        <v>277</v>
      </c>
      <c r="E233" s="11" t="s">
        <v>278</v>
      </c>
      <c r="F233" s="11" t="s">
        <v>281</v>
      </c>
      <c r="G233" s="11" t="s">
        <v>287</v>
      </c>
      <c r="H233" s="11" t="s">
        <v>291</v>
      </c>
      <c r="I233" s="11" t="s">
        <v>294</v>
      </c>
      <c r="J233" s="11" t="s">
        <v>296</v>
      </c>
      <c r="K233" s="11" t="s">
        <v>298</v>
      </c>
      <c r="L233" s="11" t="s">
        <v>299</v>
      </c>
      <c r="M233" s="11" t="s">
        <v>300</v>
      </c>
      <c r="N233" s="11" t="s">
        <v>302</v>
      </c>
      <c r="O233" s="11" t="s">
        <v>303</v>
      </c>
      <c r="P233" s="12" t="s">
        <v>304</v>
      </c>
    </row>
    <row r="234" spans="1:16" ht="17" thickBot="1">
      <c r="A234" s="1" t="s">
        <v>116</v>
      </c>
      <c r="B234" s="13">
        <v>36</v>
      </c>
      <c r="C234" s="13">
        <v>36</v>
      </c>
      <c r="D234" s="13">
        <v>36</v>
      </c>
      <c r="E234" s="13">
        <v>36</v>
      </c>
      <c r="F234" s="13">
        <v>36</v>
      </c>
      <c r="G234" s="13">
        <v>36</v>
      </c>
      <c r="H234" s="13">
        <v>36</v>
      </c>
      <c r="I234" s="13">
        <v>36</v>
      </c>
      <c r="J234" s="13">
        <v>36</v>
      </c>
      <c r="K234" s="13">
        <v>36</v>
      </c>
      <c r="L234" s="13">
        <v>36</v>
      </c>
      <c r="M234" s="13">
        <v>36</v>
      </c>
      <c r="N234" s="13">
        <v>36</v>
      </c>
      <c r="O234" s="13">
        <v>36</v>
      </c>
      <c r="P234" s="14">
        <v>36</v>
      </c>
    </row>
    <row r="235" spans="1:16">
      <c r="A235" s="2"/>
      <c r="B235" s="11" t="s">
        <v>273</v>
      </c>
      <c r="C235" s="11" t="s">
        <v>276</v>
      </c>
      <c r="D235" s="11" t="s">
        <v>277</v>
      </c>
      <c r="E235" s="11" t="s">
        <v>278</v>
      </c>
      <c r="F235" s="11" t="s">
        <v>281</v>
      </c>
      <c r="G235" s="11" t="s">
        <v>287</v>
      </c>
      <c r="H235" s="11" t="s">
        <v>291</v>
      </c>
      <c r="I235" s="11" t="s">
        <v>294</v>
      </c>
      <c r="J235" s="11" t="s">
        <v>296</v>
      </c>
      <c r="K235" s="11" t="s">
        <v>298</v>
      </c>
      <c r="L235" s="11" t="s">
        <v>299</v>
      </c>
      <c r="M235" s="11" t="s">
        <v>300</v>
      </c>
      <c r="N235" s="11" t="s">
        <v>302</v>
      </c>
      <c r="O235" s="11" t="s">
        <v>303</v>
      </c>
      <c r="P235" s="12" t="s">
        <v>304</v>
      </c>
    </row>
    <row r="236" spans="1:16" ht="17" thickBot="1">
      <c r="A236" s="5" t="s">
        <v>117</v>
      </c>
      <c r="B236" s="13">
        <v>100</v>
      </c>
      <c r="C236" s="13">
        <v>100</v>
      </c>
      <c r="D236" s="13">
        <v>100</v>
      </c>
      <c r="E236" s="13">
        <v>100</v>
      </c>
      <c r="F236" s="13">
        <v>100</v>
      </c>
      <c r="G236" s="13">
        <v>100</v>
      </c>
      <c r="H236" s="13">
        <v>100</v>
      </c>
      <c r="I236" s="13">
        <v>100</v>
      </c>
      <c r="J236" s="13">
        <v>100</v>
      </c>
      <c r="K236" s="13">
        <v>100</v>
      </c>
      <c r="L236" s="13">
        <v>100</v>
      </c>
      <c r="M236" s="13">
        <v>100</v>
      </c>
      <c r="N236" s="13">
        <v>100</v>
      </c>
      <c r="O236" s="13">
        <v>100</v>
      </c>
      <c r="P236" s="14">
        <v>100</v>
      </c>
    </row>
    <row r="237" spans="1:16">
      <c r="A237" s="10"/>
      <c r="B237" s="11" t="s">
        <v>273</v>
      </c>
      <c r="C237" s="11" t="s">
        <v>276</v>
      </c>
      <c r="D237" s="11" t="s">
        <v>277</v>
      </c>
      <c r="E237" s="11" t="s">
        <v>278</v>
      </c>
      <c r="F237" s="11" t="s">
        <v>281</v>
      </c>
      <c r="G237" s="11" t="s">
        <v>287</v>
      </c>
      <c r="H237" s="11" t="s">
        <v>291</v>
      </c>
      <c r="I237" s="11" t="s">
        <v>294</v>
      </c>
      <c r="J237" s="11" t="s">
        <v>296</v>
      </c>
      <c r="K237" s="11" t="s">
        <v>298</v>
      </c>
      <c r="L237" s="11" t="s">
        <v>299</v>
      </c>
      <c r="M237" s="11" t="s">
        <v>300</v>
      </c>
      <c r="N237" s="11" t="s">
        <v>302</v>
      </c>
      <c r="O237" s="11" t="s">
        <v>303</v>
      </c>
      <c r="P237" s="12" t="s">
        <v>304</v>
      </c>
    </row>
    <row r="238" spans="1:16" ht="17" thickBot="1">
      <c r="A238" s="5" t="s">
        <v>118</v>
      </c>
      <c r="B238" s="13">
        <v>50</v>
      </c>
      <c r="C238" s="13">
        <v>50</v>
      </c>
      <c r="D238" s="13">
        <v>50</v>
      </c>
      <c r="E238" s="13">
        <v>50</v>
      </c>
      <c r="F238" s="13">
        <v>50</v>
      </c>
      <c r="G238" s="13">
        <v>50</v>
      </c>
      <c r="H238" s="13">
        <v>50</v>
      </c>
      <c r="I238" s="13">
        <v>50</v>
      </c>
      <c r="J238" s="13">
        <v>50</v>
      </c>
      <c r="K238" s="13">
        <v>50</v>
      </c>
      <c r="L238" s="13">
        <v>50</v>
      </c>
      <c r="M238" s="13">
        <v>50</v>
      </c>
      <c r="N238" s="13">
        <v>50</v>
      </c>
      <c r="O238" s="13">
        <v>50</v>
      </c>
      <c r="P238" s="14">
        <v>50</v>
      </c>
    </row>
    <row r="239" spans="1:16">
      <c r="A239" s="2"/>
      <c r="B239" s="11" t="s">
        <v>273</v>
      </c>
      <c r="C239" s="11" t="s">
        <v>276</v>
      </c>
      <c r="D239" s="11" t="s">
        <v>277</v>
      </c>
      <c r="E239" s="11" t="s">
        <v>278</v>
      </c>
      <c r="F239" s="11" t="s">
        <v>281</v>
      </c>
      <c r="G239" s="11" t="s">
        <v>287</v>
      </c>
      <c r="H239" s="11" t="s">
        <v>291</v>
      </c>
      <c r="I239" s="11" t="s">
        <v>294</v>
      </c>
      <c r="J239" s="11" t="s">
        <v>296</v>
      </c>
      <c r="K239" s="11" t="s">
        <v>298</v>
      </c>
      <c r="L239" s="11" t="s">
        <v>299</v>
      </c>
      <c r="M239" s="11" t="s">
        <v>300</v>
      </c>
      <c r="N239" s="11" t="s">
        <v>302</v>
      </c>
      <c r="O239" s="11" t="s">
        <v>303</v>
      </c>
      <c r="P239" s="12" t="s">
        <v>304</v>
      </c>
    </row>
    <row r="240" spans="1:16" ht="17" thickBot="1">
      <c r="A240" s="1" t="s">
        <v>119</v>
      </c>
      <c r="B240" s="13">
        <v>50</v>
      </c>
      <c r="C240" s="13">
        <v>50</v>
      </c>
      <c r="D240" s="13">
        <v>50</v>
      </c>
      <c r="E240" s="13">
        <v>50</v>
      </c>
      <c r="F240" s="13">
        <v>50</v>
      </c>
      <c r="G240" s="13">
        <v>50</v>
      </c>
      <c r="H240" s="13">
        <v>50</v>
      </c>
      <c r="I240" s="13">
        <v>50</v>
      </c>
      <c r="J240" s="13">
        <v>50</v>
      </c>
      <c r="K240" s="13">
        <v>50</v>
      </c>
      <c r="L240" s="13">
        <v>50</v>
      </c>
      <c r="M240" s="13">
        <v>50</v>
      </c>
      <c r="N240" s="13">
        <v>50</v>
      </c>
      <c r="O240" s="13">
        <v>50</v>
      </c>
      <c r="P240" s="14">
        <v>50</v>
      </c>
    </row>
    <row r="241" spans="1:16">
      <c r="A241" s="2"/>
      <c r="B241" s="11" t="s">
        <v>273</v>
      </c>
      <c r="C241" s="11" t="s">
        <v>276</v>
      </c>
      <c r="D241" s="11" t="s">
        <v>277</v>
      </c>
      <c r="E241" s="11" t="s">
        <v>278</v>
      </c>
      <c r="F241" s="11" t="s">
        <v>281</v>
      </c>
      <c r="G241" s="11" t="s">
        <v>287</v>
      </c>
      <c r="H241" s="11" t="s">
        <v>291</v>
      </c>
      <c r="I241" s="11" t="s">
        <v>294</v>
      </c>
      <c r="J241" s="11" t="s">
        <v>296</v>
      </c>
      <c r="K241" s="11" t="s">
        <v>298</v>
      </c>
      <c r="L241" s="11" t="s">
        <v>299</v>
      </c>
      <c r="M241" s="11" t="s">
        <v>300</v>
      </c>
      <c r="N241" s="11" t="s">
        <v>302</v>
      </c>
      <c r="O241" s="11" t="s">
        <v>303</v>
      </c>
      <c r="P241" s="12" t="s">
        <v>304</v>
      </c>
    </row>
    <row r="242" spans="1:16" ht="17" thickBot="1">
      <c r="A242" s="1" t="s">
        <v>120</v>
      </c>
      <c r="B242" s="13">
        <v>90</v>
      </c>
      <c r="C242" s="13">
        <v>90</v>
      </c>
      <c r="D242" s="13">
        <v>90</v>
      </c>
      <c r="E242" s="13">
        <v>90</v>
      </c>
      <c r="F242" s="13">
        <v>90</v>
      </c>
      <c r="G242" s="13">
        <v>90</v>
      </c>
      <c r="H242" s="13">
        <v>90</v>
      </c>
      <c r="I242" s="13">
        <v>90</v>
      </c>
      <c r="J242" s="13">
        <v>90</v>
      </c>
      <c r="K242" s="13">
        <v>90</v>
      </c>
      <c r="L242" s="13">
        <v>90</v>
      </c>
      <c r="M242" s="13">
        <v>90</v>
      </c>
      <c r="N242" s="13">
        <v>90</v>
      </c>
      <c r="O242" s="13">
        <v>90</v>
      </c>
      <c r="P242" s="14">
        <v>90</v>
      </c>
    </row>
    <row r="243" spans="1:16">
      <c r="A243" s="2"/>
      <c r="B243" s="11" t="s">
        <v>273</v>
      </c>
      <c r="C243" s="11" t="s">
        <v>276</v>
      </c>
      <c r="D243" s="11" t="s">
        <v>277</v>
      </c>
      <c r="E243" s="11" t="s">
        <v>278</v>
      </c>
      <c r="F243" s="11" t="s">
        <v>279</v>
      </c>
      <c r="G243" s="11" t="s">
        <v>281</v>
      </c>
      <c r="H243" s="11" t="s">
        <v>284</v>
      </c>
      <c r="I243" s="11" t="s">
        <v>287</v>
      </c>
      <c r="J243" s="11" t="s">
        <v>291</v>
      </c>
      <c r="K243" s="11" t="s">
        <v>294</v>
      </c>
      <c r="L243" s="11" t="s">
        <v>296</v>
      </c>
      <c r="M243" s="11" t="s">
        <v>298</v>
      </c>
      <c r="N243" s="11" t="s">
        <v>302</v>
      </c>
      <c r="O243" s="11" t="s">
        <v>303</v>
      </c>
      <c r="P243" s="12" t="s">
        <v>304</v>
      </c>
    </row>
    <row r="244" spans="1:16" ht="17" thickBot="1">
      <c r="A244" s="19" t="s">
        <v>121</v>
      </c>
      <c r="B244" s="25">
        <v>105</v>
      </c>
      <c r="C244" s="25">
        <v>105</v>
      </c>
      <c r="D244" s="25">
        <v>105</v>
      </c>
      <c r="E244" s="25">
        <v>105</v>
      </c>
      <c r="F244" s="25">
        <v>105</v>
      </c>
      <c r="G244" s="25">
        <v>105</v>
      </c>
      <c r="H244" s="25">
        <v>105</v>
      </c>
      <c r="I244" s="25">
        <v>105</v>
      </c>
      <c r="J244" s="25">
        <v>105</v>
      </c>
      <c r="K244" s="25">
        <v>105</v>
      </c>
      <c r="L244" s="25">
        <v>105</v>
      </c>
      <c r="M244" s="25">
        <v>105</v>
      </c>
      <c r="N244" s="25">
        <v>105</v>
      </c>
      <c r="O244" s="25">
        <v>105</v>
      </c>
      <c r="P244" s="26">
        <v>105</v>
      </c>
    </row>
    <row r="245" spans="1:16">
      <c r="A245" s="2"/>
      <c r="B245" s="11" t="s">
        <v>273</v>
      </c>
      <c r="C245" s="11" t="s">
        <v>276</v>
      </c>
      <c r="D245" s="11" t="s">
        <v>277</v>
      </c>
      <c r="E245" s="11" t="s">
        <v>278</v>
      </c>
      <c r="F245" s="11" t="s">
        <v>281</v>
      </c>
      <c r="G245" s="11" t="s">
        <v>287</v>
      </c>
      <c r="H245" s="11" t="s">
        <v>291</v>
      </c>
      <c r="I245" s="11" t="s">
        <v>294</v>
      </c>
      <c r="J245" s="11" t="s">
        <v>296</v>
      </c>
      <c r="K245" s="11" t="s">
        <v>298</v>
      </c>
      <c r="L245" s="11" t="s">
        <v>302</v>
      </c>
      <c r="M245" s="11" t="s">
        <v>303</v>
      </c>
      <c r="N245" s="12" t="s">
        <v>304</v>
      </c>
    </row>
    <row r="246" spans="1:16" ht="17" thickBot="1">
      <c r="A246" s="1" t="s">
        <v>122</v>
      </c>
      <c r="B246" s="13">
        <v>101</v>
      </c>
      <c r="C246" s="13">
        <v>101</v>
      </c>
      <c r="D246" s="13">
        <v>101</v>
      </c>
      <c r="E246" s="13">
        <v>101</v>
      </c>
      <c r="F246" s="13">
        <v>101</v>
      </c>
      <c r="G246" s="13">
        <v>101</v>
      </c>
      <c r="H246" s="13">
        <v>101</v>
      </c>
      <c r="I246" s="13">
        <v>101</v>
      </c>
      <c r="J246" s="13">
        <v>101</v>
      </c>
      <c r="K246" s="13">
        <v>101</v>
      </c>
      <c r="L246" s="13">
        <v>101</v>
      </c>
      <c r="M246" s="13">
        <v>101</v>
      </c>
      <c r="N246" s="14">
        <v>101</v>
      </c>
    </row>
    <row r="247" spans="1:16">
      <c r="A247" s="2"/>
      <c r="B247" s="11" t="s">
        <v>273</v>
      </c>
      <c r="C247" s="11" t="s">
        <v>276</v>
      </c>
      <c r="D247" s="11" t="s">
        <v>277</v>
      </c>
      <c r="E247" s="11" t="s">
        <v>278</v>
      </c>
      <c r="F247" s="11" t="s">
        <v>281</v>
      </c>
      <c r="G247" s="11" t="s">
        <v>287</v>
      </c>
      <c r="H247" s="11" t="s">
        <v>291</v>
      </c>
      <c r="I247" s="11" t="s">
        <v>294</v>
      </c>
      <c r="J247" s="11" t="s">
        <v>296</v>
      </c>
      <c r="K247" s="11" t="s">
        <v>298</v>
      </c>
      <c r="L247" s="11" t="s">
        <v>302</v>
      </c>
      <c r="M247" s="11" t="s">
        <v>303</v>
      </c>
      <c r="N247" s="12" t="s">
        <v>304</v>
      </c>
    </row>
    <row r="248" spans="1:16" ht="17" thickBot="1">
      <c r="A248" s="5" t="s">
        <v>123</v>
      </c>
      <c r="B248" s="13">
        <v>109</v>
      </c>
      <c r="C248" s="13">
        <v>109</v>
      </c>
      <c r="D248" s="13">
        <v>109</v>
      </c>
      <c r="E248" s="13">
        <v>109</v>
      </c>
      <c r="F248" s="13">
        <v>109</v>
      </c>
      <c r="G248" s="13">
        <v>109</v>
      </c>
      <c r="H248" s="13">
        <v>109</v>
      </c>
      <c r="I248" s="13">
        <v>109</v>
      </c>
      <c r="J248" s="13">
        <v>109</v>
      </c>
      <c r="K248" s="13">
        <v>109</v>
      </c>
      <c r="L248" s="13">
        <v>109</v>
      </c>
      <c r="M248" s="13">
        <v>109</v>
      </c>
      <c r="N248" s="14">
        <v>109</v>
      </c>
    </row>
    <row r="249" spans="1:16">
      <c r="A249" s="2"/>
      <c r="B249" s="11" t="s">
        <v>273</v>
      </c>
      <c r="C249" s="11" t="s">
        <v>276</v>
      </c>
      <c r="D249" s="11" t="s">
        <v>277</v>
      </c>
      <c r="E249" s="11" t="s">
        <v>278</v>
      </c>
      <c r="F249" s="11" t="s">
        <v>281</v>
      </c>
      <c r="G249" s="11" t="s">
        <v>287</v>
      </c>
      <c r="H249" s="11" t="s">
        <v>291</v>
      </c>
      <c r="I249" s="11" t="s">
        <v>294</v>
      </c>
      <c r="J249" s="11" t="s">
        <v>296</v>
      </c>
      <c r="K249" s="11" t="s">
        <v>298</v>
      </c>
      <c r="L249" s="11" t="s">
        <v>302</v>
      </c>
      <c r="M249" s="11" t="s">
        <v>303</v>
      </c>
      <c r="N249" s="12" t="s">
        <v>304</v>
      </c>
    </row>
    <row r="250" spans="1:16" ht="17" thickBot="1">
      <c r="A250" s="20" t="s">
        <v>124</v>
      </c>
      <c r="B250" s="13">
        <v>100</v>
      </c>
      <c r="C250" s="13">
        <v>100</v>
      </c>
      <c r="D250" s="13">
        <v>100</v>
      </c>
      <c r="E250" s="13">
        <v>100</v>
      </c>
      <c r="F250" s="13">
        <v>100</v>
      </c>
      <c r="G250" s="13">
        <v>100</v>
      </c>
      <c r="H250" s="13">
        <v>100</v>
      </c>
      <c r="I250" s="13">
        <v>100</v>
      </c>
      <c r="J250" s="13">
        <v>100</v>
      </c>
      <c r="K250" s="13">
        <v>100</v>
      </c>
      <c r="L250" s="13">
        <v>100</v>
      </c>
      <c r="M250" s="13">
        <v>100</v>
      </c>
      <c r="N250" s="14">
        <v>100</v>
      </c>
    </row>
    <row r="251" spans="1:16">
      <c r="A251" s="2"/>
      <c r="B251" s="11" t="s">
        <v>273</v>
      </c>
      <c r="C251" s="11" t="s">
        <v>276</v>
      </c>
      <c r="D251" s="11" t="s">
        <v>277</v>
      </c>
      <c r="E251" s="11" t="s">
        <v>278</v>
      </c>
      <c r="F251" s="11" t="s">
        <v>279</v>
      </c>
      <c r="G251" s="11" t="s">
        <v>281</v>
      </c>
      <c r="H251" s="11" t="s">
        <v>284</v>
      </c>
      <c r="I251" s="11" t="s">
        <v>287</v>
      </c>
      <c r="J251" s="11" t="s">
        <v>291</v>
      </c>
      <c r="K251" s="11" t="s">
        <v>294</v>
      </c>
      <c r="L251" s="11" t="s">
        <v>296</v>
      </c>
      <c r="M251" s="11" t="s">
        <v>298</v>
      </c>
      <c r="N251" s="11" t="s">
        <v>302</v>
      </c>
      <c r="O251" s="11" t="s">
        <v>303</v>
      </c>
      <c r="P251" s="12" t="s">
        <v>304</v>
      </c>
    </row>
    <row r="252" spans="1:16" ht="17" thickBot="1">
      <c r="A252" s="37" t="s">
        <v>125</v>
      </c>
      <c r="B252" s="22">
        <v>93</v>
      </c>
      <c r="C252" s="22">
        <v>93</v>
      </c>
      <c r="D252" s="22">
        <v>93</v>
      </c>
      <c r="E252" s="22">
        <v>93</v>
      </c>
      <c r="F252" s="22">
        <v>93</v>
      </c>
      <c r="G252" s="22">
        <v>93</v>
      </c>
      <c r="H252" s="22">
        <v>93</v>
      </c>
      <c r="I252" s="22">
        <v>93</v>
      </c>
      <c r="J252" s="22">
        <v>93</v>
      </c>
      <c r="K252" s="22">
        <v>93</v>
      </c>
      <c r="L252" s="22">
        <v>93</v>
      </c>
      <c r="M252" s="22">
        <v>93</v>
      </c>
      <c r="N252" s="22">
        <v>93</v>
      </c>
      <c r="O252" s="22">
        <v>93</v>
      </c>
      <c r="P252" s="23">
        <v>93</v>
      </c>
    </row>
    <row r="253" spans="1:16">
      <c r="A253" s="2"/>
      <c r="B253" s="11" t="s">
        <v>273</v>
      </c>
      <c r="C253" s="11" t="s">
        <v>276</v>
      </c>
      <c r="D253" s="11" t="s">
        <v>277</v>
      </c>
      <c r="E253" s="11" t="s">
        <v>278</v>
      </c>
      <c r="F253" s="11" t="s">
        <v>279</v>
      </c>
      <c r="G253" s="11" t="s">
        <v>281</v>
      </c>
      <c r="H253" s="11" t="s">
        <v>284</v>
      </c>
      <c r="I253" s="11" t="s">
        <v>287</v>
      </c>
      <c r="J253" s="11" t="s">
        <v>291</v>
      </c>
      <c r="K253" s="11" t="s">
        <v>294</v>
      </c>
      <c r="L253" s="11" t="s">
        <v>296</v>
      </c>
      <c r="M253" s="11" t="s">
        <v>298</v>
      </c>
      <c r="N253" s="11" t="s">
        <v>302</v>
      </c>
      <c r="O253" s="11" t="s">
        <v>303</v>
      </c>
      <c r="P253" s="12" t="s">
        <v>304</v>
      </c>
    </row>
    <row r="254" spans="1:16" ht="17" thickBot="1">
      <c r="A254" s="1" t="s">
        <v>126</v>
      </c>
      <c r="B254" s="13">
        <v>150</v>
      </c>
      <c r="C254" s="13">
        <v>150</v>
      </c>
      <c r="D254" s="13">
        <v>150</v>
      </c>
      <c r="E254" s="13">
        <v>150</v>
      </c>
      <c r="F254" s="13">
        <v>150</v>
      </c>
      <c r="G254" s="13">
        <v>150</v>
      </c>
      <c r="H254" s="13">
        <v>150</v>
      </c>
      <c r="I254" s="13">
        <v>150</v>
      </c>
      <c r="J254" s="13">
        <v>150</v>
      </c>
      <c r="K254" s="13">
        <v>150</v>
      </c>
      <c r="L254" s="13">
        <v>150</v>
      </c>
      <c r="M254" s="13">
        <v>150</v>
      </c>
      <c r="N254" s="13">
        <v>150</v>
      </c>
      <c r="O254" s="13">
        <v>150</v>
      </c>
      <c r="P254" s="14">
        <v>150</v>
      </c>
    </row>
    <row r="255" spans="1:16">
      <c r="A255" s="2"/>
      <c r="B255" s="11" t="s">
        <v>273</v>
      </c>
      <c r="C255" s="11" t="s">
        <v>276</v>
      </c>
      <c r="D255" s="11" t="s">
        <v>277</v>
      </c>
      <c r="E255" s="11" t="s">
        <v>278</v>
      </c>
      <c r="F255" s="11" t="s">
        <v>279</v>
      </c>
      <c r="G255" s="11" t="s">
        <v>281</v>
      </c>
      <c r="H255" s="11" t="s">
        <v>284</v>
      </c>
      <c r="I255" s="11" t="s">
        <v>287</v>
      </c>
      <c r="J255" s="11" t="s">
        <v>291</v>
      </c>
      <c r="K255" s="11" t="s">
        <v>294</v>
      </c>
      <c r="L255" s="11" t="s">
        <v>296</v>
      </c>
      <c r="M255" s="11" t="s">
        <v>298</v>
      </c>
      <c r="N255" s="11" t="s">
        <v>302</v>
      </c>
      <c r="O255" s="11" t="s">
        <v>303</v>
      </c>
      <c r="P255" s="12" t="s">
        <v>304</v>
      </c>
    </row>
    <row r="256" spans="1:16" ht="17" thickBot="1">
      <c r="A256" s="38" t="s">
        <v>127</v>
      </c>
      <c r="B256">
        <v>206</v>
      </c>
      <c r="C256">
        <v>206</v>
      </c>
      <c r="D256">
        <v>206</v>
      </c>
      <c r="E256">
        <v>206</v>
      </c>
      <c r="F256">
        <v>206</v>
      </c>
      <c r="G256">
        <v>206</v>
      </c>
      <c r="H256">
        <v>206</v>
      </c>
      <c r="I256">
        <v>206</v>
      </c>
      <c r="J256">
        <v>206</v>
      </c>
      <c r="K256">
        <v>206</v>
      </c>
      <c r="L256">
        <v>206</v>
      </c>
      <c r="M256">
        <v>206</v>
      </c>
      <c r="N256">
        <v>206</v>
      </c>
      <c r="O256">
        <v>206</v>
      </c>
      <c r="P256">
        <v>206</v>
      </c>
    </row>
    <row r="257" spans="1:33">
      <c r="A257" s="2"/>
      <c r="B257" s="11" t="s">
        <v>273</v>
      </c>
      <c r="C257" s="11" t="s">
        <v>274</v>
      </c>
      <c r="D257" s="11" t="s">
        <v>275</v>
      </c>
      <c r="E257" s="11" t="s">
        <v>276</v>
      </c>
      <c r="F257" s="11" t="s">
        <v>277</v>
      </c>
      <c r="G257" s="11" t="s">
        <v>278</v>
      </c>
      <c r="H257" s="11" t="s">
        <v>279</v>
      </c>
      <c r="I257" s="11" t="s">
        <v>280</v>
      </c>
      <c r="J257" s="11" t="s">
        <v>281</v>
      </c>
      <c r="K257" s="11" t="s">
        <v>283</v>
      </c>
      <c r="L257" s="11" t="s">
        <v>284</v>
      </c>
      <c r="M257" s="11" t="s">
        <v>286</v>
      </c>
      <c r="N257" s="11" t="s">
        <v>287</v>
      </c>
      <c r="O257" s="11" t="s">
        <v>291</v>
      </c>
      <c r="P257" s="11" t="s">
        <v>294</v>
      </c>
      <c r="Q257" s="11" t="s">
        <v>296</v>
      </c>
      <c r="R257" s="11" t="s">
        <v>298</v>
      </c>
      <c r="S257" s="11" t="s">
        <v>299</v>
      </c>
      <c r="T257" s="11" t="s">
        <v>300</v>
      </c>
      <c r="U257" s="11" t="s">
        <v>302</v>
      </c>
      <c r="V257" s="11" t="s">
        <v>303</v>
      </c>
      <c r="W257" s="12" t="s">
        <v>304</v>
      </c>
    </row>
    <row r="258" spans="1:33" ht="17" thickBot="1">
      <c r="A258" s="1" t="s">
        <v>128</v>
      </c>
      <c r="B258" s="13">
        <v>303</v>
      </c>
      <c r="C258" s="13">
        <v>303</v>
      </c>
      <c r="D258" s="13">
        <v>303</v>
      </c>
      <c r="E258" s="13">
        <v>303</v>
      </c>
      <c r="F258" s="13">
        <v>303</v>
      </c>
      <c r="G258" s="13">
        <v>303</v>
      </c>
      <c r="H258" s="13">
        <v>303</v>
      </c>
      <c r="I258" s="13">
        <v>303</v>
      </c>
      <c r="J258" s="13">
        <v>303</v>
      </c>
      <c r="K258" s="13">
        <v>303</v>
      </c>
      <c r="L258" s="13">
        <v>303</v>
      </c>
      <c r="M258" s="13">
        <v>303</v>
      </c>
      <c r="N258" s="13">
        <v>303</v>
      </c>
      <c r="O258" s="13">
        <v>303</v>
      </c>
      <c r="P258" s="13">
        <v>303</v>
      </c>
      <c r="Q258" s="13">
        <v>303</v>
      </c>
      <c r="R258" s="13">
        <v>303</v>
      </c>
      <c r="S258" s="13">
        <v>303</v>
      </c>
      <c r="T258" s="13">
        <v>303</v>
      </c>
      <c r="U258" s="13">
        <v>303</v>
      </c>
      <c r="V258" s="13">
        <v>303</v>
      </c>
      <c r="W258" s="14">
        <v>303</v>
      </c>
    </row>
    <row r="259" spans="1:33">
      <c r="A259" s="2"/>
      <c r="B259" s="11" t="s">
        <v>273</v>
      </c>
      <c r="C259" s="11" t="s">
        <v>276</v>
      </c>
      <c r="D259" s="11" t="s">
        <v>277</v>
      </c>
      <c r="E259" s="11" t="s">
        <v>278</v>
      </c>
      <c r="F259" s="11" t="s">
        <v>281</v>
      </c>
      <c r="G259" s="11" t="s">
        <v>287</v>
      </c>
      <c r="H259" s="11" t="s">
        <v>291</v>
      </c>
      <c r="I259" s="11" t="s">
        <v>294</v>
      </c>
      <c r="J259" s="11" t="s">
        <v>296</v>
      </c>
      <c r="K259" s="11" t="s">
        <v>298</v>
      </c>
      <c r="L259" s="11" t="s">
        <v>302</v>
      </c>
      <c r="M259" s="11" t="s">
        <v>303</v>
      </c>
      <c r="N259" s="12" t="s">
        <v>304</v>
      </c>
    </row>
    <row r="260" spans="1:33" ht="17" thickBot="1">
      <c r="A260" s="19" t="s">
        <v>129</v>
      </c>
      <c r="B260" s="13">
        <v>125</v>
      </c>
      <c r="C260" s="13">
        <v>125</v>
      </c>
      <c r="D260" s="13">
        <v>125</v>
      </c>
      <c r="E260" s="13">
        <v>125</v>
      </c>
      <c r="F260" s="13">
        <v>125</v>
      </c>
      <c r="G260" s="13">
        <v>125</v>
      </c>
      <c r="H260" s="13">
        <v>149</v>
      </c>
      <c r="I260" s="13">
        <v>125</v>
      </c>
      <c r="J260" s="13">
        <v>125</v>
      </c>
      <c r="K260" s="13">
        <v>125</v>
      </c>
      <c r="L260" s="13">
        <v>125</v>
      </c>
      <c r="M260" s="13">
        <v>125</v>
      </c>
      <c r="N260" s="14">
        <v>125</v>
      </c>
    </row>
    <row r="261" spans="1:33">
      <c r="A261" s="2"/>
      <c r="B261" s="11" t="s">
        <v>273</v>
      </c>
      <c r="C261" s="11" t="s">
        <v>276</v>
      </c>
      <c r="D261" s="11" t="s">
        <v>277</v>
      </c>
      <c r="E261" s="11" t="s">
        <v>278</v>
      </c>
      <c r="F261" s="11" t="s">
        <v>281</v>
      </c>
      <c r="G261" s="11" t="s">
        <v>287</v>
      </c>
      <c r="H261" s="11" t="s">
        <v>291</v>
      </c>
      <c r="I261" s="11" t="s">
        <v>294</v>
      </c>
      <c r="J261" s="11" t="s">
        <v>296</v>
      </c>
      <c r="K261" s="11" t="s">
        <v>298</v>
      </c>
      <c r="L261" s="11" t="s">
        <v>302</v>
      </c>
      <c r="M261" s="11" t="s">
        <v>303</v>
      </c>
      <c r="N261" s="12" t="s">
        <v>304</v>
      </c>
    </row>
    <row r="262" spans="1:33" ht="17" thickBot="1">
      <c r="A262" s="18" t="s">
        <v>130</v>
      </c>
      <c r="B262" s="15">
        <v>157</v>
      </c>
      <c r="C262" s="15">
        <v>157</v>
      </c>
      <c r="D262" s="15">
        <v>157</v>
      </c>
      <c r="E262" s="15">
        <v>153</v>
      </c>
      <c r="F262" s="15">
        <v>153</v>
      </c>
      <c r="G262" s="15">
        <v>153</v>
      </c>
      <c r="H262" s="17">
        <v>111</v>
      </c>
      <c r="I262" s="17">
        <v>157</v>
      </c>
      <c r="J262" s="15">
        <v>153</v>
      </c>
      <c r="K262" s="15">
        <v>153</v>
      </c>
      <c r="L262" s="17">
        <v>157</v>
      </c>
      <c r="M262" s="17">
        <v>157</v>
      </c>
      <c r="N262" s="16">
        <v>157</v>
      </c>
    </row>
    <row r="263" spans="1:33">
      <c r="A263" s="2"/>
      <c r="B263" s="11" t="s">
        <v>273</v>
      </c>
      <c r="C263" s="11" t="s">
        <v>274</v>
      </c>
      <c r="D263" s="11" t="s">
        <v>275</v>
      </c>
      <c r="E263" s="11" t="s">
        <v>276</v>
      </c>
      <c r="F263" s="11" t="s">
        <v>277</v>
      </c>
      <c r="G263" s="11" t="s">
        <v>278</v>
      </c>
      <c r="H263" s="11" t="s">
        <v>279</v>
      </c>
      <c r="I263" s="11" t="s">
        <v>280</v>
      </c>
      <c r="J263" s="11" t="s">
        <v>281</v>
      </c>
      <c r="K263" s="11" t="s">
        <v>282</v>
      </c>
      <c r="L263" s="11" t="s">
        <v>283</v>
      </c>
      <c r="M263" s="11" t="s">
        <v>284</v>
      </c>
      <c r="N263" s="11" t="s">
        <v>285</v>
      </c>
      <c r="O263" s="11" t="s">
        <v>286</v>
      </c>
      <c r="P263" s="11" t="s">
        <v>287</v>
      </c>
      <c r="Q263" s="11" t="s">
        <v>288</v>
      </c>
      <c r="R263" s="11" t="s">
        <v>289</v>
      </c>
      <c r="S263" s="11" t="s">
        <v>290</v>
      </c>
      <c r="T263" s="11" t="s">
        <v>291</v>
      </c>
      <c r="U263" s="11" t="s">
        <v>292</v>
      </c>
      <c r="V263" s="11" t="s">
        <v>293</v>
      </c>
      <c r="W263" s="11" t="s">
        <v>294</v>
      </c>
      <c r="X263" s="11" t="s">
        <v>295</v>
      </c>
      <c r="Y263" s="11" t="s">
        <v>296</v>
      </c>
      <c r="Z263" s="11" t="s">
        <v>297</v>
      </c>
      <c r="AA263" s="11" t="s">
        <v>298</v>
      </c>
      <c r="AB263" s="11" t="s">
        <v>299</v>
      </c>
      <c r="AC263" s="11" t="s">
        <v>300</v>
      </c>
      <c r="AD263" s="11" t="s">
        <v>301</v>
      </c>
      <c r="AE263" s="11" t="s">
        <v>302</v>
      </c>
      <c r="AF263" s="11" t="s">
        <v>303</v>
      </c>
      <c r="AG263" s="12" t="s">
        <v>304</v>
      </c>
    </row>
    <row r="264" spans="1:33" ht="17" thickBot="1">
      <c r="A264" s="20" t="s">
        <v>131</v>
      </c>
      <c r="B264" s="13">
        <v>350</v>
      </c>
      <c r="C264" s="13">
        <v>350</v>
      </c>
      <c r="D264" s="13">
        <v>350</v>
      </c>
      <c r="E264" s="13">
        <v>350</v>
      </c>
      <c r="F264" s="13">
        <v>350</v>
      </c>
      <c r="G264" s="13">
        <v>350</v>
      </c>
      <c r="H264" s="13">
        <v>350</v>
      </c>
      <c r="I264" s="13">
        <v>350</v>
      </c>
      <c r="J264" s="13">
        <v>350</v>
      </c>
      <c r="K264" s="13">
        <v>350</v>
      </c>
      <c r="L264" s="13">
        <v>350</v>
      </c>
      <c r="M264" s="13">
        <v>350</v>
      </c>
      <c r="N264" s="13">
        <v>350</v>
      </c>
      <c r="O264" s="13">
        <v>350</v>
      </c>
      <c r="P264" s="13">
        <v>350</v>
      </c>
      <c r="Q264" s="13">
        <v>350</v>
      </c>
      <c r="R264" s="13">
        <v>350</v>
      </c>
      <c r="S264" s="13">
        <v>350</v>
      </c>
      <c r="T264" s="13">
        <v>350</v>
      </c>
      <c r="U264" s="13">
        <v>350</v>
      </c>
      <c r="V264" s="13">
        <v>350</v>
      </c>
      <c r="W264" s="13">
        <v>350</v>
      </c>
      <c r="X264" s="13">
        <v>350</v>
      </c>
      <c r="Y264" s="13">
        <v>350</v>
      </c>
      <c r="Z264" s="13">
        <v>350</v>
      </c>
      <c r="AA264" s="13">
        <v>350</v>
      </c>
      <c r="AB264" s="13">
        <v>350</v>
      </c>
      <c r="AC264" s="13">
        <v>350</v>
      </c>
      <c r="AD264" s="13">
        <v>350</v>
      </c>
      <c r="AE264" s="13">
        <v>350</v>
      </c>
      <c r="AF264" s="13">
        <v>350</v>
      </c>
      <c r="AG264" s="14">
        <v>350</v>
      </c>
    </row>
    <row r="265" spans="1:33">
      <c r="A265" s="2"/>
      <c r="B265" s="11" t="s">
        <v>273</v>
      </c>
      <c r="C265" s="11" t="s">
        <v>276</v>
      </c>
      <c r="D265" s="11" t="s">
        <v>277</v>
      </c>
      <c r="E265" s="11" t="s">
        <v>278</v>
      </c>
      <c r="F265" s="11" t="s">
        <v>281</v>
      </c>
      <c r="G265" s="11" t="s">
        <v>287</v>
      </c>
      <c r="H265" s="11" t="s">
        <v>291</v>
      </c>
      <c r="I265" s="11" t="s">
        <v>294</v>
      </c>
      <c r="J265" s="11" t="s">
        <v>296</v>
      </c>
      <c r="K265" s="11" t="s">
        <v>298</v>
      </c>
      <c r="L265" s="11" t="s">
        <v>299</v>
      </c>
      <c r="M265" s="11" t="s">
        <v>300</v>
      </c>
      <c r="N265" s="11" t="s">
        <v>302</v>
      </c>
      <c r="O265" s="11" t="s">
        <v>303</v>
      </c>
      <c r="P265" s="12" t="s">
        <v>304</v>
      </c>
    </row>
    <row r="266" spans="1:33" ht="17" thickBot="1">
      <c r="A266" s="5" t="s">
        <v>132</v>
      </c>
      <c r="B266" s="13">
        <v>178</v>
      </c>
      <c r="C266" s="13">
        <v>178</v>
      </c>
      <c r="D266" s="13">
        <v>178</v>
      </c>
      <c r="E266" s="13">
        <v>178</v>
      </c>
      <c r="F266" s="13">
        <v>178</v>
      </c>
      <c r="G266" s="13">
        <v>178</v>
      </c>
      <c r="H266" s="13">
        <v>178</v>
      </c>
      <c r="I266" s="13">
        <v>178</v>
      </c>
      <c r="J266" s="13">
        <v>178</v>
      </c>
      <c r="K266" s="13">
        <v>178</v>
      </c>
      <c r="L266" s="13">
        <v>178</v>
      </c>
      <c r="M266" s="13">
        <v>178</v>
      </c>
      <c r="N266" s="13">
        <v>178</v>
      </c>
      <c r="O266" s="13">
        <v>178</v>
      </c>
      <c r="P266" s="14">
        <v>178</v>
      </c>
    </row>
    <row r="267" spans="1:33">
      <c r="A267" s="2"/>
      <c r="B267" s="11" t="s">
        <v>273</v>
      </c>
      <c r="C267" s="11" t="s">
        <v>276</v>
      </c>
      <c r="D267" s="11" t="s">
        <v>277</v>
      </c>
      <c r="E267" s="11" t="s">
        <v>278</v>
      </c>
      <c r="F267" s="11" t="s">
        <v>279</v>
      </c>
      <c r="G267" s="11" t="s">
        <v>281</v>
      </c>
      <c r="H267" s="11" t="s">
        <v>284</v>
      </c>
      <c r="I267" s="11" t="s">
        <v>287</v>
      </c>
      <c r="J267" s="11" t="s">
        <v>291</v>
      </c>
      <c r="K267" s="11" t="s">
        <v>294</v>
      </c>
      <c r="L267" s="11" t="s">
        <v>296</v>
      </c>
      <c r="M267" s="11" t="s">
        <v>298</v>
      </c>
      <c r="N267" s="11" t="s">
        <v>302</v>
      </c>
      <c r="O267" s="11" t="s">
        <v>303</v>
      </c>
      <c r="P267" s="12" t="s">
        <v>304</v>
      </c>
    </row>
    <row r="268" spans="1:33" ht="17" thickBot="1">
      <c r="A268" s="1" t="s">
        <v>133</v>
      </c>
      <c r="B268" s="13">
        <v>26</v>
      </c>
      <c r="C268" s="13">
        <v>26</v>
      </c>
      <c r="D268" s="13">
        <v>26</v>
      </c>
      <c r="E268" s="13">
        <v>26</v>
      </c>
      <c r="F268" s="13">
        <v>26</v>
      </c>
      <c r="G268" s="13">
        <v>26</v>
      </c>
      <c r="H268" s="13">
        <v>26</v>
      </c>
      <c r="I268" s="13">
        <v>26</v>
      </c>
      <c r="J268" s="13">
        <v>26</v>
      </c>
      <c r="K268" s="13">
        <v>26</v>
      </c>
      <c r="L268" s="13">
        <v>26</v>
      </c>
      <c r="M268" s="13">
        <v>26</v>
      </c>
      <c r="N268" s="13">
        <v>26</v>
      </c>
      <c r="O268" s="13">
        <v>26</v>
      </c>
      <c r="P268" s="14">
        <v>26</v>
      </c>
    </row>
    <row r="269" spans="1:33">
      <c r="A269" s="2"/>
      <c r="B269" s="11" t="s">
        <v>273</v>
      </c>
      <c r="C269" s="11" t="s">
        <v>276</v>
      </c>
      <c r="D269" s="11" t="s">
        <v>277</v>
      </c>
      <c r="E269" s="11" t="s">
        <v>278</v>
      </c>
      <c r="F269" s="11" t="s">
        <v>281</v>
      </c>
      <c r="G269" s="11" t="s">
        <v>287</v>
      </c>
      <c r="H269" s="11" t="s">
        <v>291</v>
      </c>
      <c r="I269" s="11" t="s">
        <v>294</v>
      </c>
      <c r="J269" s="11" t="s">
        <v>296</v>
      </c>
      <c r="K269" s="11" t="s">
        <v>298</v>
      </c>
      <c r="L269" s="11" t="s">
        <v>302</v>
      </c>
      <c r="M269" s="11" t="s">
        <v>303</v>
      </c>
      <c r="N269" s="12" t="s">
        <v>304</v>
      </c>
    </row>
    <row r="270" spans="1:33" ht="17" thickBot="1">
      <c r="A270" s="42" t="s">
        <v>134</v>
      </c>
      <c r="B270" s="15">
        <v>103</v>
      </c>
      <c r="C270" s="15">
        <v>103</v>
      </c>
      <c r="D270" s="15">
        <v>103</v>
      </c>
      <c r="E270" s="15">
        <v>103</v>
      </c>
      <c r="F270" s="15">
        <v>103</v>
      </c>
      <c r="G270" s="17">
        <v>103</v>
      </c>
      <c r="H270" s="15">
        <v>125</v>
      </c>
      <c r="I270" s="17">
        <v>103</v>
      </c>
      <c r="J270" s="15">
        <v>103</v>
      </c>
      <c r="K270" s="17">
        <v>103</v>
      </c>
      <c r="L270" s="17">
        <v>103</v>
      </c>
      <c r="M270" s="17">
        <v>103</v>
      </c>
      <c r="N270" s="16">
        <v>103</v>
      </c>
    </row>
    <row r="271" spans="1:33">
      <c r="A271" s="2"/>
      <c r="B271" s="11" t="s">
        <v>273</v>
      </c>
      <c r="C271" s="11" t="s">
        <v>274</v>
      </c>
      <c r="D271" s="11" t="s">
        <v>275</v>
      </c>
      <c r="E271" s="11" t="s">
        <v>276</v>
      </c>
      <c r="F271" s="11" t="s">
        <v>277</v>
      </c>
      <c r="G271" s="11" t="s">
        <v>278</v>
      </c>
      <c r="H271" s="11" t="s">
        <v>279</v>
      </c>
      <c r="I271" s="11" t="s">
        <v>280</v>
      </c>
      <c r="J271" s="11" t="s">
        <v>281</v>
      </c>
      <c r="K271" s="11" t="s">
        <v>283</v>
      </c>
      <c r="L271" s="11" t="s">
        <v>284</v>
      </c>
      <c r="M271" s="11" t="s">
        <v>286</v>
      </c>
      <c r="N271" s="11" t="s">
        <v>287</v>
      </c>
      <c r="O271" s="11" t="s">
        <v>291</v>
      </c>
      <c r="P271" s="11" t="s">
        <v>294</v>
      </c>
      <c r="Q271" s="11" t="s">
        <v>296</v>
      </c>
      <c r="R271" s="11" t="s">
        <v>298</v>
      </c>
      <c r="S271" s="11" t="s">
        <v>299</v>
      </c>
      <c r="T271" s="11" t="s">
        <v>300</v>
      </c>
      <c r="U271" s="11" t="s">
        <v>301</v>
      </c>
      <c r="V271" s="11" t="s">
        <v>302</v>
      </c>
      <c r="W271" s="11" t="s">
        <v>303</v>
      </c>
      <c r="X271" s="12" t="s">
        <v>304</v>
      </c>
    </row>
    <row r="272" spans="1:33" ht="17" thickBot="1">
      <c r="A272" s="20" t="s">
        <v>135</v>
      </c>
      <c r="B272" s="13">
        <v>452</v>
      </c>
      <c r="C272" s="13">
        <v>452</v>
      </c>
      <c r="D272" s="13">
        <v>452</v>
      </c>
      <c r="E272" s="13">
        <v>452</v>
      </c>
      <c r="F272" s="13">
        <v>452</v>
      </c>
      <c r="G272" s="13">
        <v>452</v>
      </c>
      <c r="H272" s="13">
        <v>452</v>
      </c>
      <c r="I272" s="13">
        <v>452</v>
      </c>
      <c r="J272" s="13">
        <v>452</v>
      </c>
      <c r="K272" s="13">
        <v>452</v>
      </c>
      <c r="L272" s="13">
        <v>452</v>
      </c>
      <c r="M272" s="13">
        <v>452</v>
      </c>
      <c r="N272" s="13">
        <v>452</v>
      </c>
      <c r="O272" s="13">
        <v>452</v>
      </c>
      <c r="P272" s="13">
        <v>452</v>
      </c>
      <c r="Q272" s="13">
        <v>452</v>
      </c>
      <c r="R272" s="13">
        <v>452</v>
      </c>
      <c r="S272" s="13">
        <v>452</v>
      </c>
      <c r="T272" s="13">
        <v>452</v>
      </c>
      <c r="U272" s="13">
        <v>452</v>
      </c>
      <c r="V272" s="13">
        <v>452</v>
      </c>
      <c r="W272" s="13">
        <v>452</v>
      </c>
      <c r="X272" s="14">
        <v>452</v>
      </c>
    </row>
    <row r="273" spans="1:24">
      <c r="A273" s="2"/>
      <c r="B273" s="11" t="s">
        <v>273</v>
      </c>
      <c r="C273" s="11" t="s">
        <v>274</v>
      </c>
      <c r="D273" s="11" t="s">
        <v>275</v>
      </c>
      <c r="E273" s="11" t="s">
        <v>276</v>
      </c>
      <c r="F273" s="11" t="s">
        <v>277</v>
      </c>
      <c r="G273" s="11" t="s">
        <v>278</v>
      </c>
      <c r="H273" s="11" t="s">
        <v>279</v>
      </c>
      <c r="I273" s="11" t="s">
        <v>280</v>
      </c>
      <c r="J273" s="11" t="s">
        <v>281</v>
      </c>
      <c r="K273" s="11" t="s">
        <v>283</v>
      </c>
      <c r="L273" s="11" t="s">
        <v>284</v>
      </c>
      <c r="M273" s="11" t="s">
        <v>286</v>
      </c>
      <c r="N273" s="11" t="s">
        <v>287</v>
      </c>
      <c r="O273" s="11" t="s">
        <v>291</v>
      </c>
      <c r="P273" s="11" t="s">
        <v>294</v>
      </c>
      <c r="Q273" s="11" t="s">
        <v>296</v>
      </c>
      <c r="R273" s="11" t="s">
        <v>298</v>
      </c>
      <c r="S273" s="11" t="s">
        <v>299</v>
      </c>
      <c r="T273" s="11" t="s">
        <v>300</v>
      </c>
      <c r="U273" s="11" t="s">
        <v>301</v>
      </c>
      <c r="V273" s="11" t="s">
        <v>302</v>
      </c>
      <c r="W273" s="11" t="s">
        <v>303</v>
      </c>
      <c r="X273" s="12" t="s">
        <v>304</v>
      </c>
    </row>
    <row r="274" spans="1:24" ht="17" thickBot="1">
      <c r="A274" s="5" t="s">
        <v>136</v>
      </c>
      <c r="B274" s="13">
        <v>526</v>
      </c>
      <c r="C274" s="13">
        <v>526</v>
      </c>
      <c r="D274" s="13">
        <v>526</v>
      </c>
      <c r="E274" s="13">
        <v>526</v>
      </c>
      <c r="F274" s="13">
        <v>526</v>
      </c>
      <c r="G274" s="13">
        <v>526</v>
      </c>
      <c r="H274" s="13">
        <v>526</v>
      </c>
      <c r="I274" s="13">
        <v>526</v>
      </c>
      <c r="J274" s="13">
        <v>526</v>
      </c>
      <c r="K274" s="13">
        <v>526</v>
      </c>
      <c r="L274" s="13">
        <v>526</v>
      </c>
      <c r="M274" s="13">
        <v>526</v>
      </c>
      <c r="N274" s="13">
        <v>526</v>
      </c>
      <c r="O274" s="13">
        <v>526</v>
      </c>
      <c r="P274" s="13">
        <v>526</v>
      </c>
      <c r="Q274" s="13">
        <v>526</v>
      </c>
      <c r="R274" s="13">
        <v>526</v>
      </c>
      <c r="S274" s="13">
        <v>526</v>
      </c>
      <c r="T274" s="13">
        <v>526</v>
      </c>
      <c r="U274" s="13">
        <v>526</v>
      </c>
      <c r="V274" s="13">
        <v>526</v>
      </c>
      <c r="W274" s="13">
        <v>526</v>
      </c>
      <c r="X274" s="14">
        <v>526</v>
      </c>
    </row>
    <row r="275" spans="1:24">
      <c r="A275" s="2"/>
      <c r="B275" s="11" t="s">
        <v>273</v>
      </c>
      <c r="C275" s="11" t="s">
        <v>276</v>
      </c>
      <c r="D275" s="11" t="s">
        <v>277</v>
      </c>
      <c r="E275" s="11" t="s">
        <v>278</v>
      </c>
      <c r="F275" s="11" t="s">
        <v>279</v>
      </c>
      <c r="G275" s="11" t="s">
        <v>281</v>
      </c>
      <c r="H275" s="11" t="s">
        <v>284</v>
      </c>
      <c r="I275" s="11" t="s">
        <v>287</v>
      </c>
      <c r="J275" s="11" t="s">
        <v>291</v>
      </c>
      <c r="K275" s="11" t="s">
        <v>294</v>
      </c>
      <c r="L275" s="11" t="s">
        <v>296</v>
      </c>
      <c r="M275" s="11" t="s">
        <v>298</v>
      </c>
      <c r="N275" s="11" t="s">
        <v>302</v>
      </c>
      <c r="O275" s="11" t="s">
        <v>303</v>
      </c>
      <c r="P275" s="12" t="s">
        <v>304</v>
      </c>
    </row>
    <row r="276" spans="1:24" ht="17" thickBot="1">
      <c r="A276" s="20" t="s">
        <v>137</v>
      </c>
      <c r="B276" s="13">
        <v>140</v>
      </c>
      <c r="C276" s="13">
        <v>140</v>
      </c>
      <c r="D276" s="13">
        <v>140</v>
      </c>
      <c r="E276" s="13">
        <v>140</v>
      </c>
      <c r="F276" s="13">
        <v>140</v>
      </c>
      <c r="G276" s="13">
        <v>140</v>
      </c>
      <c r="H276" s="13">
        <v>140</v>
      </c>
      <c r="I276" s="13">
        <v>140</v>
      </c>
      <c r="J276" s="13">
        <v>140</v>
      </c>
      <c r="K276" s="13">
        <v>140</v>
      </c>
      <c r="L276" s="13">
        <v>140</v>
      </c>
      <c r="M276" s="13">
        <v>140</v>
      </c>
      <c r="N276" s="13">
        <v>140</v>
      </c>
      <c r="O276" s="13">
        <v>140</v>
      </c>
      <c r="P276" s="14">
        <v>140</v>
      </c>
    </row>
    <row r="277" spans="1:24">
      <c r="A277" s="2"/>
      <c r="B277" s="11" t="s">
        <v>273</v>
      </c>
      <c r="C277" s="11" t="s">
        <v>276</v>
      </c>
      <c r="D277" s="11" t="s">
        <v>277</v>
      </c>
      <c r="E277" s="11" t="s">
        <v>278</v>
      </c>
      <c r="F277" s="11" t="s">
        <v>279</v>
      </c>
      <c r="G277" s="11" t="s">
        <v>281</v>
      </c>
      <c r="H277" s="11" t="s">
        <v>284</v>
      </c>
      <c r="I277" s="11" t="s">
        <v>287</v>
      </c>
      <c r="J277" s="11" t="s">
        <v>291</v>
      </c>
      <c r="K277" s="11" t="s">
        <v>294</v>
      </c>
      <c r="L277" s="11" t="s">
        <v>296</v>
      </c>
      <c r="M277" s="11" t="s">
        <v>298</v>
      </c>
      <c r="N277" s="11" t="s">
        <v>302</v>
      </c>
      <c r="O277" s="11" t="s">
        <v>303</v>
      </c>
      <c r="P277" s="12" t="s">
        <v>304</v>
      </c>
    </row>
    <row r="278" spans="1:24" ht="17" thickBot="1">
      <c r="A278" s="1" t="s">
        <v>138</v>
      </c>
      <c r="B278" s="13">
        <v>100</v>
      </c>
      <c r="C278" s="13">
        <v>100</v>
      </c>
      <c r="D278" s="13">
        <v>100</v>
      </c>
      <c r="E278" s="13">
        <v>100</v>
      </c>
      <c r="F278" s="13">
        <v>100</v>
      </c>
      <c r="G278" s="13">
        <v>100</v>
      </c>
      <c r="H278" s="13">
        <v>100</v>
      </c>
      <c r="I278" s="13">
        <v>100</v>
      </c>
      <c r="J278" s="13">
        <v>100</v>
      </c>
      <c r="K278" s="13">
        <v>100</v>
      </c>
      <c r="L278" s="13">
        <v>100</v>
      </c>
      <c r="M278" s="13">
        <v>100</v>
      </c>
      <c r="N278" s="13">
        <v>100</v>
      </c>
      <c r="O278" s="13">
        <v>100</v>
      </c>
      <c r="P278" s="14">
        <v>100</v>
      </c>
    </row>
    <row r="279" spans="1:24">
      <c r="A279" s="2"/>
      <c r="B279" s="11" t="s">
        <v>273</v>
      </c>
      <c r="C279" s="11" t="s">
        <v>276</v>
      </c>
      <c r="D279" s="11" t="s">
        <v>277</v>
      </c>
      <c r="E279" s="11" t="s">
        <v>278</v>
      </c>
      <c r="F279" s="11" t="s">
        <v>279</v>
      </c>
      <c r="G279" s="11" t="s">
        <v>281</v>
      </c>
      <c r="H279" s="11" t="s">
        <v>284</v>
      </c>
      <c r="I279" s="11" t="s">
        <v>287</v>
      </c>
      <c r="J279" s="11" t="s">
        <v>291</v>
      </c>
      <c r="K279" s="11" t="s">
        <v>294</v>
      </c>
      <c r="L279" s="11" t="s">
        <v>296</v>
      </c>
      <c r="M279" s="11" t="s">
        <v>298</v>
      </c>
      <c r="N279" s="11" t="s">
        <v>302</v>
      </c>
      <c r="O279" s="11" t="s">
        <v>303</v>
      </c>
      <c r="P279" s="12" t="s">
        <v>304</v>
      </c>
    </row>
    <row r="280" spans="1:24" ht="17" thickBot="1">
      <c r="A280" s="5" t="s">
        <v>139</v>
      </c>
      <c r="B280" s="13">
        <v>110</v>
      </c>
      <c r="C280" s="13">
        <v>110</v>
      </c>
      <c r="D280" s="13">
        <v>110</v>
      </c>
      <c r="E280" s="13">
        <v>110</v>
      </c>
      <c r="F280" s="13">
        <v>110</v>
      </c>
      <c r="G280" s="13">
        <v>110</v>
      </c>
      <c r="H280" s="13">
        <v>110</v>
      </c>
      <c r="I280" s="13">
        <v>110</v>
      </c>
      <c r="J280" s="13">
        <v>110</v>
      </c>
      <c r="K280" s="13">
        <v>110</v>
      </c>
      <c r="L280" s="13">
        <v>110</v>
      </c>
      <c r="M280" s="13">
        <v>110</v>
      </c>
      <c r="N280" s="13">
        <v>110</v>
      </c>
      <c r="O280" s="13">
        <v>110</v>
      </c>
      <c r="P280" s="14">
        <v>110</v>
      </c>
    </row>
    <row r="281" spans="1:24">
      <c r="A281" s="2"/>
      <c r="B281" s="11" t="s">
        <v>273</v>
      </c>
      <c r="C281" s="11" t="s">
        <v>276</v>
      </c>
      <c r="D281" s="11" t="s">
        <v>277</v>
      </c>
      <c r="E281" s="11" t="s">
        <v>278</v>
      </c>
      <c r="F281" s="11" t="s">
        <v>279</v>
      </c>
      <c r="G281" s="11" t="s">
        <v>281</v>
      </c>
      <c r="H281" s="11" t="s">
        <v>284</v>
      </c>
      <c r="I281" s="11" t="s">
        <v>287</v>
      </c>
      <c r="J281" s="11" t="s">
        <v>291</v>
      </c>
      <c r="K281" s="11" t="s">
        <v>294</v>
      </c>
      <c r="L281" s="11" t="s">
        <v>296</v>
      </c>
      <c r="M281" s="11" t="s">
        <v>298</v>
      </c>
      <c r="N281" s="11" t="s">
        <v>302</v>
      </c>
      <c r="O281" s="11" t="s">
        <v>303</v>
      </c>
      <c r="P281" s="12" t="s">
        <v>304</v>
      </c>
    </row>
    <row r="282" spans="1:24" ht="17" thickBot="1">
      <c r="A282" s="1" t="s">
        <v>140</v>
      </c>
      <c r="B282" s="13">
        <v>195</v>
      </c>
      <c r="C282" s="13">
        <v>195</v>
      </c>
      <c r="D282" s="13">
        <v>195</v>
      </c>
      <c r="E282" s="13">
        <v>195</v>
      </c>
      <c r="F282" s="13">
        <v>195</v>
      </c>
      <c r="G282" s="13">
        <v>195</v>
      </c>
      <c r="H282" s="13">
        <v>195</v>
      </c>
      <c r="I282" s="13">
        <v>195</v>
      </c>
      <c r="J282" s="13">
        <v>195</v>
      </c>
      <c r="K282" s="13">
        <v>195</v>
      </c>
      <c r="L282" s="13">
        <v>195</v>
      </c>
      <c r="M282" s="13">
        <v>195</v>
      </c>
      <c r="N282" s="13">
        <v>195</v>
      </c>
      <c r="O282" s="13">
        <v>195</v>
      </c>
      <c r="P282" s="14">
        <v>195</v>
      </c>
    </row>
    <row r="283" spans="1:24">
      <c r="A283" s="2"/>
      <c r="B283" s="11" t="s">
        <v>273</v>
      </c>
      <c r="C283" s="11" t="s">
        <v>276</v>
      </c>
      <c r="D283" s="11" t="s">
        <v>277</v>
      </c>
      <c r="E283" s="11" t="s">
        <v>278</v>
      </c>
      <c r="F283" s="11" t="s">
        <v>279</v>
      </c>
      <c r="G283" s="11" t="s">
        <v>281</v>
      </c>
      <c r="H283" s="11" t="s">
        <v>284</v>
      </c>
      <c r="I283" s="11" t="s">
        <v>287</v>
      </c>
      <c r="J283" s="11" t="s">
        <v>291</v>
      </c>
      <c r="K283" s="11" t="s">
        <v>294</v>
      </c>
      <c r="L283" s="11" t="s">
        <v>296</v>
      </c>
      <c r="M283" s="11" t="s">
        <v>298</v>
      </c>
      <c r="N283" s="11" t="s">
        <v>302</v>
      </c>
      <c r="O283" s="11" t="s">
        <v>303</v>
      </c>
      <c r="P283" s="12" t="s">
        <v>304</v>
      </c>
    </row>
    <row r="284" spans="1:24" ht="17" thickBot="1">
      <c r="A284" s="5" t="s">
        <v>141</v>
      </c>
      <c r="B284" s="13">
        <v>195</v>
      </c>
      <c r="C284" s="13">
        <v>195</v>
      </c>
      <c r="D284" s="13">
        <v>195</v>
      </c>
      <c r="E284" s="13">
        <v>195</v>
      </c>
      <c r="F284" s="13">
        <v>195</v>
      </c>
      <c r="G284" s="13">
        <v>195</v>
      </c>
      <c r="H284" s="13">
        <v>195</v>
      </c>
      <c r="I284" s="13">
        <v>195</v>
      </c>
      <c r="J284" s="13">
        <v>195</v>
      </c>
      <c r="K284" s="13">
        <v>195</v>
      </c>
      <c r="L284" s="13">
        <v>195</v>
      </c>
      <c r="M284" s="13">
        <v>195</v>
      </c>
      <c r="N284" s="13">
        <v>195</v>
      </c>
      <c r="O284" s="13">
        <v>195</v>
      </c>
      <c r="P284" s="14">
        <v>195</v>
      </c>
    </row>
    <row r="285" spans="1:24">
      <c r="A285" s="2"/>
      <c r="B285" s="11" t="s">
        <v>273</v>
      </c>
      <c r="C285" s="11" t="s">
        <v>276</v>
      </c>
      <c r="D285" s="11" t="s">
        <v>277</v>
      </c>
      <c r="E285" s="11" t="s">
        <v>278</v>
      </c>
      <c r="F285" s="11" t="s">
        <v>279</v>
      </c>
      <c r="G285" s="11" t="s">
        <v>281</v>
      </c>
      <c r="H285" s="11" t="s">
        <v>284</v>
      </c>
      <c r="I285" s="11" t="s">
        <v>287</v>
      </c>
      <c r="J285" s="11" t="s">
        <v>291</v>
      </c>
      <c r="K285" s="11" t="s">
        <v>294</v>
      </c>
      <c r="L285" s="11" t="s">
        <v>296</v>
      </c>
      <c r="M285" s="11" t="s">
        <v>298</v>
      </c>
      <c r="N285" s="11" t="s">
        <v>302</v>
      </c>
      <c r="O285" s="11" t="s">
        <v>303</v>
      </c>
      <c r="P285" s="12" t="s">
        <v>304</v>
      </c>
    </row>
    <row r="286" spans="1:24" ht="17" thickBot="1">
      <c r="A286" s="1" t="s">
        <v>142</v>
      </c>
      <c r="B286" s="13">
        <v>128</v>
      </c>
      <c r="C286" s="13">
        <v>128</v>
      </c>
      <c r="D286" s="13">
        <v>128</v>
      </c>
      <c r="E286" s="13">
        <v>128</v>
      </c>
      <c r="F286" s="13">
        <v>128</v>
      </c>
      <c r="G286" s="13">
        <v>128</v>
      </c>
      <c r="H286" s="13">
        <v>128</v>
      </c>
      <c r="I286" s="13">
        <v>128</v>
      </c>
      <c r="J286" s="13">
        <v>128</v>
      </c>
      <c r="K286" s="13">
        <v>128</v>
      </c>
      <c r="L286" s="13">
        <v>128</v>
      </c>
      <c r="M286" s="13">
        <v>128</v>
      </c>
      <c r="N286" s="13">
        <v>128</v>
      </c>
      <c r="O286" s="13">
        <v>128</v>
      </c>
      <c r="P286" s="14">
        <v>128</v>
      </c>
    </row>
    <row r="287" spans="1:24">
      <c r="A287" s="2"/>
      <c r="B287" s="11" t="s">
        <v>273</v>
      </c>
      <c r="C287" s="11" t="s">
        <v>276</v>
      </c>
      <c r="D287" s="11" t="s">
        <v>277</v>
      </c>
      <c r="E287" s="11" t="s">
        <v>278</v>
      </c>
      <c r="F287" s="11" t="s">
        <v>279</v>
      </c>
      <c r="G287" s="11" t="s">
        <v>281</v>
      </c>
      <c r="H287" s="11" t="s">
        <v>284</v>
      </c>
      <c r="I287" s="11" t="s">
        <v>287</v>
      </c>
      <c r="J287" s="11" t="s">
        <v>291</v>
      </c>
      <c r="K287" s="11" t="s">
        <v>294</v>
      </c>
      <c r="L287" s="11" t="s">
        <v>296</v>
      </c>
      <c r="M287" s="11" t="s">
        <v>298</v>
      </c>
      <c r="N287" s="11" t="s">
        <v>302</v>
      </c>
      <c r="O287" s="11" t="s">
        <v>303</v>
      </c>
      <c r="P287" s="12" t="s">
        <v>304</v>
      </c>
    </row>
    <row r="288" spans="1:24" ht="17" thickBot="1">
      <c r="A288" s="1" t="s">
        <v>143</v>
      </c>
      <c r="B288" s="13">
        <v>301</v>
      </c>
      <c r="C288" s="13">
        <v>301</v>
      </c>
      <c r="D288" s="13">
        <v>301</v>
      </c>
      <c r="E288" s="13">
        <v>301</v>
      </c>
      <c r="F288" s="13">
        <v>301</v>
      </c>
      <c r="G288" s="13">
        <v>301</v>
      </c>
      <c r="H288" s="13">
        <v>301</v>
      </c>
      <c r="I288" s="13">
        <v>301</v>
      </c>
      <c r="J288" s="13">
        <v>301</v>
      </c>
      <c r="K288" s="13">
        <v>301</v>
      </c>
      <c r="L288" s="13">
        <v>301</v>
      </c>
      <c r="M288" s="13">
        <v>301</v>
      </c>
      <c r="N288" s="13">
        <v>301</v>
      </c>
      <c r="O288" s="13">
        <v>301</v>
      </c>
      <c r="P288" s="14">
        <v>301</v>
      </c>
    </row>
    <row r="289" spans="1:16">
      <c r="A289" s="2"/>
      <c r="B289" s="11" t="s">
        <v>273</v>
      </c>
      <c r="C289" s="11" t="s">
        <v>276</v>
      </c>
      <c r="D289" s="11" t="s">
        <v>277</v>
      </c>
      <c r="E289" s="11" t="s">
        <v>278</v>
      </c>
      <c r="F289" s="11" t="s">
        <v>281</v>
      </c>
      <c r="G289" s="11" t="s">
        <v>284</v>
      </c>
      <c r="H289" s="11" t="s">
        <v>287</v>
      </c>
      <c r="I289" s="11" t="s">
        <v>291</v>
      </c>
      <c r="J289" s="11" t="s">
        <v>294</v>
      </c>
      <c r="K289" s="11" t="s">
        <v>296</v>
      </c>
      <c r="L289" s="11" t="s">
        <v>298</v>
      </c>
      <c r="M289" s="11" t="s">
        <v>302</v>
      </c>
      <c r="N289" s="11" t="s">
        <v>303</v>
      </c>
      <c r="O289" s="12" t="s">
        <v>304</v>
      </c>
    </row>
    <row r="290" spans="1:16" ht="17" thickBot="1">
      <c r="A290" s="1" t="s">
        <v>144</v>
      </c>
      <c r="B290" s="13">
        <v>157</v>
      </c>
      <c r="C290" s="13">
        <v>157</v>
      </c>
      <c r="D290" s="13">
        <v>157</v>
      </c>
      <c r="E290" s="13">
        <v>157</v>
      </c>
      <c r="F290" s="13">
        <v>157</v>
      </c>
      <c r="G290" s="13">
        <v>157</v>
      </c>
      <c r="H290" s="13">
        <v>157</v>
      </c>
      <c r="I290" s="13">
        <v>157</v>
      </c>
      <c r="J290" s="13">
        <v>157</v>
      </c>
      <c r="K290" s="13">
        <v>157</v>
      </c>
      <c r="L290" s="13">
        <v>157</v>
      </c>
      <c r="M290" s="13">
        <v>157</v>
      </c>
      <c r="N290" s="13">
        <v>157</v>
      </c>
      <c r="O290" s="14">
        <v>157</v>
      </c>
    </row>
    <row r="291" spans="1:16">
      <c r="A291" s="2"/>
      <c r="B291" s="11" t="s">
        <v>273</v>
      </c>
      <c r="C291" s="11" t="s">
        <v>276</v>
      </c>
      <c r="D291" s="11" t="s">
        <v>277</v>
      </c>
      <c r="E291" s="11" t="s">
        <v>278</v>
      </c>
      <c r="F291" s="11" t="s">
        <v>279</v>
      </c>
      <c r="G291" s="11" t="s">
        <v>281</v>
      </c>
      <c r="H291" s="11" t="s">
        <v>284</v>
      </c>
      <c r="I291" s="11" t="s">
        <v>287</v>
      </c>
      <c r="J291" s="11" t="s">
        <v>291</v>
      </c>
      <c r="K291" s="11" t="s">
        <v>294</v>
      </c>
      <c r="L291" s="11" t="s">
        <v>296</v>
      </c>
      <c r="M291" s="11" t="s">
        <v>298</v>
      </c>
      <c r="N291" s="11" t="s">
        <v>302</v>
      </c>
      <c r="O291" s="11" t="s">
        <v>303</v>
      </c>
      <c r="P291" s="12" t="s">
        <v>304</v>
      </c>
    </row>
    <row r="292" spans="1:16" ht="17" thickBot="1">
      <c r="A292" s="1" t="s">
        <v>145</v>
      </c>
      <c r="B292" s="13">
        <v>180</v>
      </c>
      <c r="C292" s="13">
        <v>180</v>
      </c>
      <c r="D292" s="13">
        <v>180</v>
      </c>
      <c r="E292" s="13">
        <v>180</v>
      </c>
      <c r="F292" s="13">
        <v>180</v>
      </c>
      <c r="G292" s="13">
        <v>180</v>
      </c>
      <c r="H292" s="13">
        <v>180</v>
      </c>
      <c r="I292" s="13">
        <v>180</v>
      </c>
      <c r="J292" s="13">
        <v>180</v>
      </c>
      <c r="K292" s="13">
        <v>180</v>
      </c>
      <c r="L292" s="13">
        <v>180</v>
      </c>
      <c r="M292" s="13">
        <v>180</v>
      </c>
      <c r="N292" s="13">
        <v>180</v>
      </c>
      <c r="O292" s="13">
        <v>180</v>
      </c>
      <c r="P292" s="14">
        <v>180</v>
      </c>
    </row>
    <row r="293" spans="1:16">
      <c r="A293" s="2"/>
      <c r="B293" s="11" t="s">
        <v>273</v>
      </c>
      <c r="C293" s="11" t="s">
        <v>276</v>
      </c>
      <c r="D293" s="11" t="s">
        <v>277</v>
      </c>
      <c r="E293" s="11" t="s">
        <v>278</v>
      </c>
      <c r="F293" s="11" t="s">
        <v>279</v>
      </c>
      <c r="G293" s="11" t="s">
        <v>281</v>
      </c>
      <c r="H293" s="11" t="s">
        <v>284</v>
      </c>
      <c r="I293" s="11" t="s">
        <v>287</v>
      </c>
      <c r="J293" s="11" t="s">
        <v>291</v>
      </c>
      <c r="K293" s="11" t="s">
        <v>294</v>
      </c>
      <c r="L293" s="11" t="s">
        <v>296</v>
      </c>
      <c r="M293" s="11" t="s">
        <v>298</v>
      </c>
      <c r="N293" s="11" t="s">
        <v>302</v>
      </c>
      <c r="O293" s="11" t="s">
        <v>303</v>
      </c>
      <c r="P293" s="12" t="s">
        <v>304</v>
      </c>
    </row>
    <row r="294" spans="1:16" ht="17" thickBot="1">
      <c r="A294" s="1" t="s">
        <v>146</v>
      </c>
      <c r="B294" s="13">
        <v>260</v>
      </c>
      <c r="C294" s="13">
        <v>260</v>
      </c>
      <c r="D294" s="13">
        <v>260</v>
      </c>
      <c r="E294" s="13">
        <v>260</v>
      </c>
      <c r="F294" s="13">
        <v>260</v>
      </c>
      <c r="G294" s="13">
        <v>260</v>
      </c>
      <c r="H294" s="13">
        <v>260</v>
      </c>
      <c r="I294" s="13">
        <v>260</v>
      </c>
      <c r="J294" s="13">
        <v>260</v>
      </c>
      <c r="K294" s="13">
        <v>260</v>
      </c>
      <c r="L294" s="13">
        <v>260</v>
      </c>
      <c r="M294" s="13">
        <v>260</v>
      </c>
      <c r="N294" s="13">
        <v>260</v>
      </c>
      <c r="O294" s="13">
        <v>260</v>
      </c>
      <c r="P294" s="14">
        <v>260</v>
      </c>
    </row>
    <row r="295" spans="1:16">
      <c r="A295" s="2"/>
      <c r="B295" s="11" t="s">
        <v>273</v>
      </c>
      <c r="C295" s="11" t="s">
        <v>276</v>
      </c>
      <c r="D295" s="11" t="s">
        <v>277</v>
      </c>
      <c r="E295" s="11" t="s">
        <v>278</v>
      </c>
      <c r="F295" s="11" t="s">
        <v>279</v>
      </c>
      <c r="G295" s="11" t="s">
        <v>281</v>
      </c>
      <c r="H295" s="11" t="s">
        <v>284</v>
      </c>
      <c r="I295" s="11" t="s">
        <v>287</v>
      </c>
      <c r="J295" s="11" t="s">
        <v>291</v>
      </c>
      <c r="K295" s="11" t="s">
        <v>294</v>
      </c>
      <c r="L295" s="11" t="s">
        <v>296</v>
      </c>
      <c r="M295" s="11" t="s">
        <v>298</v>
      </c>
      <c r="N295" s="11" t="s">
        <v>302</v>
      </c>
      <c r="O295" s="11" t="s">
        <v>303</v>
      </c>
      <c r="P295" s="12" t="s">
        <v>304</v>
      </c>
    </row>
    <row r="296" spans="1:16" ht="17" thickBot="1">
      <c r="A296" s="1" t="s">
        <v>147</v>
      </c>
      <c r="B296" s="13">
        <v>82</v>
      </c>
      <c r="C296" s="13">
        <v>82</v>
      </c>
      <c r="D296" s="13">
        <v>82</v>
      </c>
      <c r="E296" s="13">
        <v>82</v>
      </c>
      <c r="F296" s="13">
        <v>82</v>
      </c>
      <c r="G296" s="13">
        <v>82</v>
      </c>
      <c r="H296" s="13">
        <v>82</v>
      </c>
      <c r="I296" s="13">
        <v>82</v>
      </c>
      <c r="J296" s="13">
        <v>82</v>
      </c>
      <c r="K296" s="13">
        <v>82</v>
      </c>
      <c r="L296" s="13">
        <v>82</v>
      </c>
      <c r="M296" s="13">
        <v>82</v>
      </c>
      <c r="N296" s="13">
        <v>82</v>
      </c>
      <c r="O296" s="13">
        <v>82</v>
      </c>
      <c r="P296" s="14">
        <v>82</v>
      </c>
    </row>
    <row r="297" spans="1:16">
      <c r="A297" s="2"/>
      <c r="B297" s="11" t="s">
        <v>273</v>
      </c>
      <c r="C297" s="11" t="s">
        <v>276</v>
      </c>
      <c r="D297" s="11" t="s">
        <v>277</v>
      </c>
      <c r="E297" s="11" t="s">
        <v>278</v>
      </c>
      <c r="F297" s="11" t="s">
        <v>279</v>
      </c>
      <c r="G297" s="11" t="s">
        <v>281</v>
      </c>
      <c r="H297" s="11" t="s">
        <v>284</v>
      </c>
      <c r="I297" s="11" t="s">
        <v>287</v>
      </c>
      <c r="J297" s="11" t="s">
        <v>291</v>
      </c>
      <c r="K297" s="11" t="s">
        <v>294</v>
      </c>
      <c r="L297" s="11" t="s">
        <v>296</v>
      </c>
      <c r="M297" s="11" t="s">
        <v>298</v>
      </c>
      <c r="N297" s="11" t="s">
        <v>302</v>
      </c>
      <c r="O297" s="11" t="s">
        <v>303</v>
      </c>
      <c r="P297" s="12" t="s">
        <v>304</v>
      </c>
    </row>
    <row r="298" spans="1:16" ht="17" thickBot="1">
      <c r="A298" s="5" t="s">
        <v>148</v>
      </c>
      <c r="B298" s="13">
        <v>211</v>
      </c>
      <c r="C298" s="13">
        <v>211</v>
      </c>
      <c r="D298" s="13">
        <v>211</v>
      </c>
      <c r="E298" s="13">
        <v>211</v>
      </c>
      <c r="F298" s="13">
        <v>211</v>
      </c>
      <c r="G298" s="13">
        <v>211</v>
      </c>
      <c r="H298" s="13">
        <v>211</v>
      </c>
      <c r="I298" s="13">
        <v>211</v>
      </c>
      <c r="J298" s="13">
        <v>211</v>
      </c>
      <c r="K298" s="13">
        <v>211</v>
      </c>
      <c r="L298" s="13">
        <v>211</v>
      </c>
      <c r="M298" s="13">
        <v>211</v>
      </c>
      <c r="N298" s="13">
        <v>211</v>
      </c>
      <c r="O298" s="13">
        <v>211</v>
      </c>
      <c r="P298" s="14">
        <v>211</v>
      </c>
    </row>
    <row r="299" spans="1:16">
      <c r="A299" s="2"/>
      <c r="B299" s="11" t="s">
        <v>273</v>
      </c>
      <c r="C299" s="11" t="s">
        <v>276</v>
      </c>
      <c r="D299" s="11" t="s">
        <v>277</v>
      </c>
      <c r="E299" s="11" t="s">
        <v>278</v>
      </c>
      <c r="F299" s="11" t="s">
        <v>279</v>
      </c>
      <c r="G299" s="11" t="s">
        <v>281</v>
      </c>
      <c r="H299" s="11" t="s">
        <v>284</v>
      </c>
      <c r="I299" s="11" t="s">
        <v>287</v>
      </c>
      <c r="J299" s="11" t="s">
        <v>291</v>
      </c>
      <c r="K299" s="11" t="s">
        <v>294</v>
      </c>
      <c r="L299" s="11" t="s">
        <v>296</v>
      </c>
      <c r="M299" s="11" t="s">
        <v>298</v>
      </c>
      <c r="N299" s="11" t="s">
        <v>302</v>
      </c>
      <c r="O299" s="11" t="s">
        <v>303</v>
      </c>
      <c r="P299" s="12" t="s">
        <v>304</v>
      </c>
    </row>
    <row r="300" spans="1:16" ht="17" thickBot="1">
      <c r="A300" s="1" t="s">
        <v>149</v>
      </c>
      <c r="B300" s="13">
        <v>180</v>
      </c>
      <c r="C300" s="13">
        <v>180</v>
      </c>
      <c r="D300" s="13">
        <v>180</v>
      </c>
      <c r="E300" s="13">
        <v>180</v>
      </c>
      <c r="F300" s="13">
        <v>180</v>
      </c>
      <c r="G300" s="13">
        <v>180</v>
      </c>
      <c r="H300" s="13">
        <v>180</v>
      </c>
      <c r="I300" s="13">
        <v>180</v>
      </c>
      <c r="J300" s="13">
        <v>180</v>
      </c>
      <c r="K300" s="13">
        <v>180</v>
      </c>
      <c r="L300" s="13">
        <v>180</v>
      </c>
      <c r="M300" s="13">
        <v>180</v>
      </c>
      <c r="N300" s="13">
        <v>180</v>
      </c>
      <c r="O300" s="13">
        <v>180</v>
      </c>
      <c r="P300" s="14">
        <v>180</v>
      </c>
    </row>
    <row r="301" spans="1:16">
      <c r="A301" s="2"/>
      <c r="B301" s="11" t="s">
        <v>273</v>
      </c>
      <c r="C301" s="11" t="s">
        <v>276</v>
      </c>
      <c r="D301" s="11" t="s">
        <v>277</v>
      </c>
      <c r="E301" s="11" t="s">
        <v>278</v>
      </c>
      <c r="F301" s="11" t="s">
        <v>279</v>
      </c>
      <c r="G301" s="11" t="s">
        <v>281</v>
      </c>
      <c r="H301" s="11" t="s">
        <v>284</v>
      </c>
      <c r="I301" s="11" t="s">
        <v>287</v>
      </c>
      <c r="J301" s="11" t="s">
        <v>291</v>
      </c>
      <c r="K301" s="11" t="s">
        <v>294</v>
      </c>
      <c r="L301" s="11" t="s">
        <v>296</v>
      </c>
      <c r="M301" s="11" t="s">
        <v>298</v>
      </c>
      <c r="N301" s="11" t="s">
        <v>302</v>
      </c>
      <c r="O301" s="11" t="s">
        <v>303</v>
      </c>
      <c r="P301" s="12" t="s">
        <v>304</v>
      </c>
    </row>
    <row r="302" spans="1:16" ht="17" thickBot="1">
      <c r="A302" s="1" t="s">
        <v>150</v>
      </c>
      <c r="B302" s="13">
        <v>309</v>
      </c>
      <c r="C302" s="13">
        <v>309</v>
      </c>
      <c r="D302" s="13">
        <v>309</v>
      </c>
      <c r="E302" s="13">
        <v>309</v>
      </c>
      <c r="F302" s="13">
        <v>309</v>
      </c>
      <c r="G302" s="13">
        <v>309</v>
      </c>
      <c r="H302" s="13">
        <v>309</v>
      </c>
      <c r="I302" s="13">
        <v>309</v>
      </c>
      <c r="J302" s="13">
        <v>309</v>
      </c>
      <c r="K302" s="13">
        <v>309</v>
      </c>
      <c r="L302" s="13">
        <v>309</v>
      </c>
      <c r="M302" s="13">
        <v>309</v>
      </c>
      <c r="N302" s="13">
        <v>309</v>
      </c>
      <c r="O302" s="13">
        <v>309</v>
      </c>
      <c r="P302" s="14">
        <v>309</v>
      </c>
    </row>
    <row r="303" spans="1:16">
      <c r="A303" s="2"/>
      <c r="B303" s="11" t="s">
        <v>273</v>
      </c>
      <c r="C303" s="11" t="s">
        <v>276</v>
      </c>
      <c r="D303" s="11" t="s">
        <v>277</v>
      </c>
      <c r="E303" s="11" t="s">
        <v>278</v>
      </c>
      <c r="F303" s="11" t="s">
        <v>279</v>
      </c>
      <c r="G303" s="11" t="s">
        <v>281</v>
      </c>
      <c r="H303" s="11" t="s">
        <v>284</v>
      </c>
      <c r="I303" s="11" t="s">
        <v>287</v>
      </c>
      <c r="J303" s="11" t="s">
        <v>291</v>
      </c>
      <c r="K303" s="11" t="s">
        <v>294</v>
      </c>
      <c r="L303" s="11" t="s">
        <v>296</v>
      </c>
      <c r="M303" s="11" t="s">
        <v>298</v>
      </c>
      <c r="N303" s="11" t="s">
        <v>302</v>
      </c>
      <c r="O303" s="11" t="s">
        <v>303</v>
      </c>
      <c r="P303" s="12" t="s">
        <v>304</v>
      </c>
    </row>
    <row r="304" spans="1:16" ht="17" thickBot="1">
      <c r="A304" s="1" t="s">
        <v>151</v>
      </c>
      <c r="B304" s="13">
        <v>313</v>
      </c>
      <c r="C304" s="13">
        <v>313</v>
      </c>
      <c r="D304" s="13">
        <v>313</v>
      </c>
      <c r="E304" s="13">
        <v>313</v>
      </c>
      <c r="F304" s="13">
        <v>313</v>
      </c>
      <c r="G304" s="13">
        <v>313</v>
      </c>
      <c r="H304" s="13">
        <v>313</v>
      </c>
      <c r="I304" s="13">
        <v>313</v>
      </c>
      <c r="J304" s="13">
        <v>313</v>
      </c>
      <c r="K304" s="13">
        <v>313</v>
      </c>
      <c r="L304" s="13">
        <v>313</v>
      </c>
      <c r="M304" s="13">
        <v>313</v>
      </c>
      <c r="N304" s="13">
        <v>313</v>
      </c>
      <c r="O304" s="13">
        <v>313</v>
      </c>
      <c r="P304" s="14">
        <v>313</v>
      </c>
    </row>
    <row r="305" spans="1:18">
      <c r="A305" s="2"/>
      <c r="B305" s="11" t="s">
        <v>273</v>
      </c>
      <c r="C305" s="11" t="s">
        <v>276</v>
      </c>
      <c r="D305" s="11" t="s">
        <v>277</v>
      </c>
      <c r="E305" s="11" t="s">
        <v>278</v>
      </c>
      <c r="F305" s="11" t="s">
        <v>279</v>
      </c>
      <c r="G305" s="11" t="s">
        <v>281</v>
      </c>
      <c r="H305" s="11" t="s">
        <v>284</v>
      </c>
      <c r="I305" s="11" t="s">
        <v>287</v>
      </c>
      <c r="J305" s="11" t="s">
        <v>291</v>
      </c>
      <c r="K305" s="11" t="s">
        <v>294</v>
      </c>
      <c r="L305" s="11" t="s">
        <v>296</v>
      </c>
      <c r="M305" s="11" t="s">
        <v>298</v>
      </c>
      <c r="N305" s="11" t="s">
        <v>302</v>
      </c>
      <c r="O305" s="11" t="s">
        <v>303</v>
      </c>
      <c r="P305" s="12" t="s">
        <v>304</v>
      </c>
    </row>
    <row r="306" spans="1:18" ht="17" thickBot="1">
      <c r="A306" s="1" t="s">
        <v>152</v>
      </c>
      <c r="B306" s="13">
        <v>262</v>
      </c>
      <c r="C306" s="13">
        <v>262</v>
      </c>
      <c r="D306" s="13">
        <v>262</v>
      </c>
      <c r="E306" s="13">
        <v>262</v>
      </c>
      <c r="F306" s="13">
        <v>262</v>
      </c>
      <c r="G306" s="13">
        <v>262</v>
      </c>
      <c r="H306" s="13">
        <v>262</v>
      </c>
      <c r="I306" s="13">
        <v>262</v>
      </c>
      <c r="J306" s="13">
        <v>262</v>
      </c>
      <c r="K306" s="13">
        <v>262</v>
      </c>
      <c r="L306" s="13">
        <v>262</v>
      </c>
      <c r="M306" s="13">
        <v>262</v>
      </c>
      <c r="N306" s="13">
        <v>262</v>
      </c>
      <c r="O306" s="13">
        <v>262</v>
      </c>
      <c r="P306" s="14">
        <v>262</v>
      </c>
    </row>
    <row r="307" spans="1:18">
      <c r="A307" s="2"/>
      <c r="B307" s="11" t="s">
        <v>273</v>
      </c>
      <c r="C307" s="11" t="s">
        <v>276</v>
      </c>
      <c r="D307" s="11" t="s">
        <v>277</v>
      </c>
      <c r="E307" s="11" t="s">
        <v>278</v>
      </c>
      <c r="F307" s="11" t="s">
        <v>279</v>
      </c>
      <c r="G307" s="11" t="s">
        <v>281</v>
      </c>
      <c r="H307" s="11" t="s">
        <v>284</v>
      </c>
      <c r="I307" s="11" t="s">
        <v>287</v>
      </c>
      <c r="J307" s="11" t="s">
        <v>291</v>
      </c>
      <c r="K307" s="11" t="s">
        <v>294</v>
      </c>
      <c r="L307" s="11" t="s">
        <v>296</v>
      </c>
      <c r="M307" s="11" t="s">
        <v>298</v>
      </c>
      <c r="N307" s="11" t="s">
        <v>302</v>
      </c>
      <c r="O307" s="11" t="s">
        <v>303</v>
      </c>
      <c r="P307" s="12" t="s">
        <v>304</v>
      </c>
    </row>
    <row r="308" spans="1:18" ht="17" thickBot="1">
      <c r="A308" s="19" t="s">
        <v>153</v>
      </c>
      <c r="B308" s="25">
        <v>242</v>
      </c>
      <c r="C308" s="25">
        <v>242</v>
      </c>
      <c r="D308" s="25">
        <v>242</v>
      </c>
      <c r="E308" s="25">
        <v>242</v>
      </c>
      <c r="F308" s="25">
        <v>242</v>
      </c>
      <c r="G308" s="25">
        <v>242</v>
      </c>
      <c r="H308" s="25">
        <v>242</v>
      </c>
      <c r="I308" s="25">
        <v>242</v>
      </c>
      <c r="J308" s="25">
        <v>242</v>
      </c>
      <c r="K308" s="25">
        <v>242</v>
      </c>
      <c r="L308" s="25">
        <v>242</v>
      </c>
      <c r="M308" s="25">
        <v>242</v>
      </c>
      <c r="N308" s="25">
        <v>242</v>
      </c>
      <c r="O308" s="25">
        <v>242</v>
      </c>
      <c r="P308" s="26">
        <v>242</v>
      </c>
    </row>
    <row r="309" spans="1:18">
      <c r="A309" s="2"/>
      <c r="B309" s="11" t="s">
        <v>273</v>
      </c>
      <c r="C309" s="11" t="s">
        <v>276</v>
      </c>
      <c r="D309" s="11" t="s">
        <v>277</v>
      </c>
      <c r="E309" s="11" t="s">
        <v>278</v>
      </c>
      <c r="F309" s="11" t="s">
        <v>281</v>
      </c>
      <c r="G309" s="11" t="s">
        <v>287</v>
      </c>
      <c r="H309" s="11" t="s">
        <v>291</v>
      </c>
      <c r="I309" s="11" t="s">
        <v>294</v>
      </c>
      <c r="J309" s="11" t="s">
        <v>296</v>
      </c>
      <c r="K309" s="11" t="s">
        <v>298</v>
      </c>
      <c r="L309" s="11" t="s">
        <v>299</v>
      </c>
      <c r="M309" s="11" t="s">
        <v>300</v>
      </c>
      <c r="N309" s="11" t="s">
        <v>302</v>
      </c>
      <c r="O309" s="11" t="s">
        <v>303</v>
      </c>
      <c r="P309" s="12" t="s">
        <v>304</v>
      </c>
    </row>
    <row r="310" spans="1:18" ht="17" thickBot="1">
      <c r="A310" s="18" t="s">
        <v>154</v>
      </c>
      <c r="B310" s="15">
        <v>127</v>
      </c>
      <c r="C310" s="15">
        <v>137</v>
      </c>
      <c r="D310" s="15">
        <v>128</v>
      </c>
      <c r="E310" s="17">
        <v>123</v>
      </c>
      <c r="F310" s="17">
        <v>134</v>
      </c>
      <c r="G310" s="17">
        <v>137</v>
      </c>
      <c r="H310" s="17">
        <v>137</v>
      </c>
      <c r="I310" s="17">
        <v>135</v>
      </c>
      <c r="J310" s="17">
        <v>135</v>
      </c>
      <c r="K310" s="17">
        <v>133</v>
      </c>
      <c r="L310" s="17">
        <v>123</v>
      </c>
      <c r="M310" s="17">
        <v>126</v>
      </c>
      <c r="N310" s="17">
        <v>137</v>
      </c>
      <c r="O310" s="17">
        <v>130</v>
      </c>
      <c r="P310" s="16">
        <v>138</v>
      </c>
    </row>
    <row r="311" spans="1:18">
      <c r="A311" s="2"/>
      <c r="B311" s="11" t="s">
        <v>273</v>
      </c>
      <c r="C311" s="11" t="s">
        <v>276</v>
      </c>
      <c r="D311" s="11" t="s">
        <v>277</v>
      </c>
      <c r="E311" s="11" t="s">
        <v>278</v>
      </c>
      <c r="F311" s="11" t="s">
        <v>279</v>
      </c>
      <c r="G311" s="11" t="s">
        <v>281</v>
      </c>
      <c r="H311" s="11" t="s">
        <v>284</v>
      </c>
      <c r="I311" s="11" t="s">
        <v>287</v>
      </c>
      <c r="J311" s="11" t="s">
        <v>291</v>
      </c>
      <c r="K311" s="11" t="s">
        <v>294</v>
      </c>
      <c r="L311" s="11" t="s">
        <v>296</v>
      </c>
      <c r="M311" s="11" t="s">
        <v>298</v>
      </c>
      <c r="N311" s="11" t="s">
        <v>299</v>
      </c>
      <c r="O311" s="11" t="s">
        <v>300</v>
      </c>
      <c r="P311" s="11" t="s">
        <v>302</v>
      </c>
      <c r="Q311" s="11" t="s">
        <v>303</v>
      </c>
      <c r="R311" s="12" t="s">
        <v>304</v>
      </c>
    </row>
    <row r="312" spans="1:18" ht="17" thickBot="1">
      <c r="A312" s="1" t="s">
        <v>155</v>
      </c>
      <c r="B312" s="13">
        <v>142</v>
      </c>
      <c r="C312" s="13">
        <v>142</v>
      </c>
      <c r="D312" s="13">
        <v>142</v>
      </c>
      <c r="E312" s="13">
        <v>142</v>
      </c>
      <c r="F312" s="13">
        <v>142</v>
      </c>
      <c r="G312" s="13">
        <v>142</v>
      </c>
      <c r="H312" s="13">
        <v>139</v>
      </c>
      <c r="I312" s="13">
        <v>142</v>
      </c>
      <c r="J312" s="13">
        <v>142</v>
      </c>
      <c r="K312" s="13">
        <v>142</v>
      </c>
      <c r="L312" s="13">
        <v>142</v>
      </c>
      <c r="M312" s="13">
        <v>144</v>
      </c>
      <c r="N312" s="13">
        <v>137</v>
      </c>
      <c r="O312" s="13">
        <v>135</v>
      </c>
      <c r="P312" s="13">
        <v>142</v>
      </c>
      <c r="Q312" s="13">
        <v>142</v>
      </c>
      <c r="R312" s="14">
        <v>142</v>
      </c>
    </row>
    <row r="313" spans="1:18">
      <c r="A313" s="2"/>
      <c r="B313" s="11" t="s">
        <v>273</v>
      </c>
      <c r="C313" s="11" t="s">
        <v>276</v>
      </c>
      <c r="D313" s="11" t="s">
        <v>277</v>
      </c>
      <c r="E313" s="11" t="s">
        <v>278</v>
      </c>
      <c r="F313" s="11" t="s">
        <v>279</v>
      </c>
      <c r="G313" s="11" t="s">
        <v>281</v>
      </c>
      <c r="H313" s="11" t="s">
        <v>284</v>
      </c>
      <c r="I313" s="11" t="s">
        <v>287</v>
      </c>
      <c r="J313" s="11" t="s">
        <v>291</v>
      </c>
      <c r="K313" s="11" t="s">
        <v>294</v>
      </c>
      <c r="L313" s="11" t="s">
        <v>296</v>
      </c>
      <c r="M313" s="11" t="s">
        <v>298</v>
      </c>
      <c r="N313" s="11" t="s">
        <v>302</v>
      </c>
      <c r="O313" s="11" t="s">
        <v>303</v>
      </c>
      <c r="P313" s="12" t="s">
        <v>304</v>
      </c>
    </row>
    <row r="314" spans="1:18" ht="17" thickBot="1">
      <c r="A314" s="1" t="s">
        <v>156</v>
      </c>
      <c r="B314" s="13">
        <v>226</v>
      </c>
      <c r="C314" s="13">
        <v>226</v>
      </c>
      <c r="D314" s="13">
        <v>226</v>
      </c>
      <c r="E314" s="13">
        <v>226</v>
      </c>
      <c r="F314" s="13">
        <v>226</v>
      </c>
      <c r="G314" s="13">
        <v>226</v>
      </c>
      <c r="H314" s="13">
        <v>226</v>
      </c>
      <c r="I314" s="13">
        <v>226</v>
      </c>
      <c r="J314" s="13">
        <v>226</v>
      </c>
      <c r="K314" s="13">
        <v>226</v>
      </c>
      <c r="L314" s="13">
        <v>226</v>
      </c>
      <c r="M314" s="13">
        <v>226</v>
      </c>
      <c r="N314" s="13">
        <v>226</v>
      </c>
      <c r="O314" s="13">
        <v>226</v>
      </c>
      <c r="P314" s="14">
        <v>226</v>
      </c>
    </row>
    <row r="315" spans="1:18">
      <c r="A315" s="2"/>
      <c r="B315" s="11" t="s">
        <v>273</v>
      </c>
      <c r="C315" s="11" t="s">
        <v>276</v>
      </c>
      <c r="D315" s="11" t="s">
        <v>277</v>
      </c>
      <c r="E315" s="11" t="s">
        <v>278</v>
      </c>
      <c r="F315" s="11" t="s">
        <v>279</v>
      </c>
      <c r="G315" s="11" t="s">
        <v>281</v>
      </c>
      <c r="H315" s="11" t="s">
        <v>284</v>
      </c>
      <c r="I315" s="11" t="s">
        <v>287</v>
      </c>
      <c r="J315" s="11" t="s">
        <v>291</v>
      </c>
      <c r="K315" s="11" t="s">
        <v>294</v>
      </c>
      <c r="L315" s="11" t="s">
        <v>296</v>
      </c>
      <c r="M315" s="11" t="s">
        <v>298</v>
      </c>
      <c r="N315" s="11" t="s">
        <v>302</v>
      </c>
      <c r="O315" s="11" t="s">
        <v>303</v>
      </c>
      <c r="P315" s="12" t="s">
        <v>304</v>
      </c>
    </row>
    <row r="316" spans="1:18" ht="17" thickBot="1">
      <c r="A316" s="1" t="s">
        <v>157</v>
      </c>
      <c r="B316" s="13">
        <v>51</v>
      </c>
      <c r="C316" s="13">
        <v>51</v>
      </c>
      <c r="D316" s="13">
        <v>51</v>
      </c>
      <c r="E316" s="13">
        <v>51</v>
      </c>
      <c r="F316" s="13">
        <v>51</v>
      </c>
      <c r="G316" s="13">
        <v>51</v>
      </c>
      <c r="H316" s="13">
        <v>51</v>
      </c>
      <c r="I316" s="13">
        <v>51</v>
      </c>
      <c r="J316" s="13">
        <v>51</v>
      </c>
      <c r="K316" s="13">
        <v>51</v>
      </c>
      <c r="L316" s="13">
        <v>51</v>
      </c>
      <c r="M316" s="13">
        <v>51</v>
      </c>
      <c r="N316" s="13">
        <v>51</v>
      </c>
      <c r="O316" s="13">
        <v>51</v>
      </c>
      <c r="P316" s="14">
        <v>51</v>
      </c>
    </row>
    <row r="317" spans="1:18">
      <c r="A317" s="2"/>
      <c r="B317" s="11" t="s">
        <v>273</v>
      </c>
      <c r="C317" s="11" t="s">
        <v>276</v>
      </c>
      <c r="D317" s="11" t="s">
        <v>277</v>
      </c>
      <c r="E317" s="11" t="s">
        <v>278</v>
      </c>
      <c r="F317" s="11" t="s">
        <v>281</v>
      </c>
      <c r="G317" s="11" t="s">
        <v>287</v>
      </c>
      <c r="H317" s="11" t="s">
        <v>291</v>
      </c>
      <c r="I317" s="11" t="s">
        <v>294</v>
      </c>
      <c r="J317" s="11" t="s">
        <v>296</v>
      </c>
      <c r="K317" s="11" t="s">
        <v>298</v>
      </c>
      <c r="L317" s="11" t="s">
        <v>302</v>
      </c>
      <c r="M317" s="11" t="s">
        <v>303</v>
      </c>
      <c r="N317" s="12" t="s">
        <v>304</v>
      </c>
    </row>
    <row r="318" spans="1:18" ht="17" thickBot="1">
      <c r="A318" s="19" t="s">
        <v>158</v>
      </c>
      <c r="B318" s="13">
        <v>198</v>
      </c>
      <c r="C318" s="13">
        <v>198</v>
      </c>
      <c r="D318" s="13">
        <v>198</v>
      </c>
      <c r="E318" s="13">
        <v>198</v>
      </c>
      <c r="F318" s="13">
        <v>198</v>
      </c>
      <c r="G318" s="13">
        <v>198</v>
      </c>
      <c r="H318" s="13">
        <v>198</v>
      </c>
      <c r="I318" s="13">
        <v>198</v>
      </c>
      <c r="J318" s="13">
        <v>198</v>
      </c>
      <c r="K318" s="13">
        <v>198</v>
      </c>
      <c r="L318" s="13">
        <v>198</v>
      </c>
      <c r="M318" s="13">
        <v>198</v>
      </c>
      <c r="N318" s="14">
        <v>198</v>
      </c>
    </row>
    <row r="319" spans="1:18">
      <c r="A319" s="2"/>
      <c r="B319" s="11" t="s">
        <v>273</v>
      </c>
      <c r="C319" s="11" t="s">
        <v>276</v>
      </c>
      <c r="D319" s="11" t="s">
        <v>277</v>
      </c>
      <c r="E319" s="11" t="s">
        <v>278</v>
      </c>
      <c r="F319" s="11" t="s">
        <v>279</v>
      </c>
      <c r="G319" s="11" t="s">
        <v>281</v>
      </c>
      <c r="H319" s="11" t="s">
        <v>284</v>
      </c>
      <c r="I319" s="11" t="s">
        <v>287</v>
      </c>
      <c r="J319" s="11" t="s">
        <v>291</v>
      </c>
      <c r="K319" s="11" t="s">
        <v>294</v>
      </c>
      <c r="L319" s="11" t="s">
        <v>296</v>
      </c>
      <c r="M319" s="11" t="s">
        <v>298</v>
      </c>
      <c r="N319" s="11" t="s">
        <v>302</v>
      </c>
      <c r="O319" s="11" t="s">
        <v>303</v>
      </c>
      <c r="P319" s="12" t="s">
        <v>304</v>
      </c>
    </row>
    <row r="320" spans="1:18" ht="17" thickBot="1">
      <c r="A320" s="1" t="s">
        <v>159</v>
      </c>
      <c r="B320" s="13">
        <v>117</v>
      </c>
      <c r="C320" s="13">
        <v>117</v>
      </c>
      <c r="D320" s="13">
        <v>117</v>
      </c>
      <c r="E320" s="13">
        <v>117</v>
      </c>
      <c r="F320" s="13">
        <v>117</v>
      </c>
      <c r="G320" s="13">
        <v>117</v>
      </c>
      <c r="H320" s="13">
        <v>117</v>
      </c>
      <c r="I320" s="13">
        <v>117</v>
      </c>
      <c r="J320" s="13">
        <v>117</v>
      </c>
      <c r="K320" s="13">
        <v>117</v>
      </c>
      <c r="L320" s="13">
        <v>117</v>
      </c>
      <c r="M320" s="13">
        <v>117</v>
      </c>
      <c r="N320" s="13">
        <v>117</v>
      </c>
      <c r="O320" s="13">
        <v>117</v>
      </c>
      <c r="P320" s="14">
        <v>117</v>
      </c>
    </row>
    <row r="321" spans="1:16">
      <c r="A321" s="2"/>
      <c r="B321" s="11" t="s">
        <v>273</v>
      </c>
      <c r="C321" s="11" t="s">
        <v>276</v>
      </c>
      <c r="D321" s="11" t="s">
        <v>277</v>
      </c>
      <c r="E321" s="11" t="s">
        <v>278</v>
      </c>
      <c r="F321" s="11" t="s">
        <v>279</v>
      </c>
      <c r="G321" s="11" t="s">
        <v>281</v>
      </c>
      <c r="H321" s="11" t="s">
        <v>284</v>
      </c>
      <c r="I321" s="11" t="s">
        <v>287</v>
      </c>
      <c r="J321" s="11" t="s">
        <v>291</v>
      </c>
      <c r="K321" s="11" t="s">
        <v>294</v>
      </c>
      <c r="L321" s="11" t="s">
        <v>296</v>
      </c>
      <c r="M321" s="11" t="s">
        <v>298</v>
      </c>
      <c r="N321" s="11" t="s">
        <v>302</v>
      </c>
      <c r="O321" s="11" t="s">
        <v>303</v>
      </c>
      <c r="P321" s="12" t="s">
        <v>304</v>
      </c>
    </row>
    <row r="322" spans="1:16" ht="17" thickBot="1">
      <c r="A322" s="1" t="s">
        <v>160</v>
      </c>
      <c r="B322" s="13">
        <v>65</v>
      </c>
      <c r="C322" s="13">
        <v>65</v>
      </c>
      <c r="D322" s="13">
        <v>65</v>
      </c>
      <c r="E322" s="13">
        <v>65</v>
      </c>
      <c r="F322" s="13">
        <v>65</v>
      </c>
      <c r="G322" s="13">
        <v>65</v>
      </c>
      <c r="H322" s="13">
        <v>65</v>
      </c>
      <c r="I322" s="13">
        <v>65</v>
      </c>
      <c r="J322" s="13">
        <v>65</v>
      </c>
      <c r="K322" s="13">
        <v>65</v>
      </c>
      <c r="L322" s="13">
        <v>65</v>
      </c>
      <c r="M322" s="13">
        <v>65</v>
      </c>
      <c r="N322" s="13">
        <v>65</v>
      </c>
      <c r="O322" s="13">
        <v>65</v>
      </c>
      <c r="P322" s="14">
        <v>65</v>
      </c>
    </row>
    <row r="323" spans="1:16">
      <c r="A323" s="2"/>
      <c r="B323" s="11" t="s">
        <v>273</v>
      </c>
      <c r="C323" s="11" t="s">
        <v>276</v>
      </c>
      <c r="D323" s="11" t="s">
        <v>277</v>
      </c>
      <c r="E323" s="11" t="s">
        <v>278</v>
      </c>
      <c r="F323" s="11" t="s">
        <v>279</v>
      </c>
      <c r="G323" s="11" t="s">
        <v>281</v>
      </c>
      <c r="H323" s="11" t="s">
        <v>284</v>
      </c>
      <c r="I323" s="11" t="s">
        <v>287</v>
      </c>
      <c r="J323" s="11" t="s">
        <v>291</v>
      </c>
      <c r="K323" s="11" t="s">
        <v>294</v>
      </c>
      <c r="L323" s="11" t="s">
        <v>296</v>
      </c>
      <c r="M323" s="11" t="s">
        <v>298</v>
      </c>
      <c r="N323" s="11" t="s">
        <v>302</v>
      </c>
      <c r="O323" s="11" t="s">
        <v>303</v>
      </c>
      <c r="P323" s="12" t="s">
        <v>304</v>
      </c>
    </row>
    <row r="324" spans="1:16" ht="17" thickBot="1">
      <c r="A324" s="1" t="s">
        <v>161</v>
      </c>
      <c r="B324" s="13">
        <v>239</v>
      </c>
      <c r="C324" s="13">
        <v>239</v>
      </c>
      <c r="D324" s="13">
        <v>239</v>
      </c>
      <c r="E324" s="13">
        <v>239</v>
      </c>
      <c r="F324" s="13">
        <v>239</v>
      </c>
      <c r="G324" s="13">
        <v>239</v>
      </c>
      <c r="H324" s="13">
        <v>239</v>
      </c>
      <c r="I324" s="13">
        <v>239</v>
      </c>
      <c r="J324" s="13">
        <v>239</v>
      </c>
      <c r="K324" s="13">
        <v>239</v>
      </c>
      <c r="L324" s="13">
        <v>239</v>
      </c>
      <c r="M324" s="13">
        <v>239</v>
      </c>
      <c r="N324" s="13">
        <v>239</v>
      </c>
      <c r="O324" s="13">
        <v>239</v>
      </c>
      <c r="P324" s="14">
        <v>239</v>
      </c>
    </row>
    <row r="325" spans="1:16">
      <c r="A325" s="2"/>
      <c r="B325" s="11" t="s">
        <v>273</v>
      </c>
      <c r="C325" s="11" t="s">
        <v>276</v>
      </c>
      <c r="D325" s="11" t="s">
        <v>277</v>
      </c>
      <c r="E325" s="11" t="s">
        <v>278</v>
      </c>
      <c r="F325" s="11" t="s">
        <v>279</v>
      </c>
      <c r="G325" s="11" t="s">
        <v>281</v>
      </c>
      <c r="H325" s="11" t="s">
        <v>284</v>
      </c>
      <c r="I325" s="11" t="s">
        <v>287</v>
      </c>
      <c r="J325" s="11" t="s">
        <v>291</v>
      </c>
      <c r="K325" s="11" t="s">
        <v>294</v>
      </c>
      <c r="L325" s="11" t="s">
        <v>296</v>
      </c>
      <c r="M325" s="11" t="s">
        <v>298</v>
      </c>
      <c r="N325" s="11" t="s">
        <v>302</v>
      </c>
      <c r="O325" s="11" t="s">
        <v>303</v>
      </c>
      <c r="P325" s="12" t="s">
        <v>304</v>
      </c>
    </row>
    <row r="326" spans="1:16" ht="17" thickBot="1">
      <c r="A326" s="1" t="s">
        <v>162</v>
      </c>
      <c r="B326" s="13">
        <v>45</v>
      </c>
      <c r="C326" s="13">
        <v>45</v>
      </c>
      <c r="D326" s="13">
        <v>45</v>
      </c>
      <c r="E326" s="13">
        <v>45</v>
      </c>
      <c r="F326" s="13">
        <v>45</v>
      </c>
      <c r="G326" s="13">
        <v>45</v>
      </c>
      <c r="H326" s="13">
        <v>45</v>
      </c>
      <c r="I326" s="13">
        <v>45</v>
      </c>
      <c r="J326" s="13">
        <v>45</v>
      </c>
      <c r="K326" s="13">
        <v>45</v>
      </c>
      <c r="L326" s="13">
        <v>45</v>
      </c>
      <c r="M326" s="13">
        <v>45</v>
      </c>
      <c r="N326" s="13">
        <v>45</v>
      </c>
      <c r="O326" s="13">
        <v>45</v>
      </c>
      <c r="P326" s="14">
        <v>45</v>
      </c>
    </row>
    <row r="327" spans="1:16">
      <c r="A327" s="2"/>
      <c r="B327" s="11" t="s">
        <v>273</v>
      </c>
      <c r="C327" s="11" t="s">
        <v>276</v>
      </c>
      <c r="D327" s="11" t="s">
        <v>277</v>
      </c>
      <c r="E327" s="11" t="s">
        <v>278</v>
      </c>
      <c r="F327" s="11" t="s">
        <v>279</v>
      </c>
      <c r="G327" s="11" t="s">
        <v>281</v>
      </c>
      <c r="H327" s="11" t="s">
        <v>284</v>
      </c>
      <c r="I327" s="11" t="s">
        <v>287</v>
      </c>
      <c r="J327" s="11" t="s">
        <v>291</v>
      </c>
      <c r="K327" s="11" t="s">
        <v>294</v>
      </c>
      <c r="L327" s="11" t="s">
        <v>296</v>
      </c>
      <c r="M327" s="11" t="s">
        <v>298</v>
      </c>
      <c r="N327" s="11" t="s">
        <v>302</v>
      </c>
      <c r="O327" s="11" t="s">
        <v>303</v>
      </c>
      <c r="P327" s="12" t="s">
        <v>304</v>
      </c>
    </row>
    <row r="328" spans="1:16" ht="17" thickBot="1">
      <c r="A328" s="1" t="s">
        <v>163</v>
      </c>
      <c r="B328" s="13">
        <v>84</v>
      </c>
      <c r="C328" s="13">
        <v>84</v>
      </c>
      <c r="D328" s="13">
        <v>84</v>
      </c>
      <c r="E328" s="13">
        <v>84</v>
      </c>
      <c r="F328" s="13">
        <v>84</v>
      </c>
      <c r="G328" s="13">
        <v>84</v>
      </c>
      <c r="H328" s="13">
        <v>84</v>
      </c>
      <c r="I328" s="13">
        <v>84</v>
      </c>
      <c r="J328" s="13">
        <v>84</v>
      </c>
      <c r="K328" s="13">
        <v>84</v>
      </c>
      <c r="L328" s="13">
        <v>84</v>
      </c>
      <c r="M328" s="13">
        <v>84</v>
      </c>
      <c r="N328" s="13">
        <v>84</v>
      </c>
      <c r="O328" s="13">
        <v>84</v>
      </c>
      <c r="P328" s="14">
        <v>84</v>
      </c>
    </row>
    <row r="329" spans="1:16">
      <c r="A329" s="2"/>
      <c r="B329" s="11" t="s">
        <v>273</v>
      </c>
      <c r="C329" s="11" t="s">
        <v>276</v>
      </c>
      <c r="D329" s="11" t="s">
        <v>277</v>
      </c>
      <c r="E329" s="11" t="s">
        <v>278</v>
      </c>
      <c r="F329" s="11" t="s">
        <v>279</v>
      </c>
      <c r="G329" s="11" t="s">
        <v>281</v>
      </c>
      <c r="H329" s="11" t="s">
        <v>284</v>
      </c>
      <c r="I329" s="11" t="s">
        <v>287</v>
      </c>
      <c r="J329" s="11" t="s">
        <v>291</v>
      </c>
      <c r="K329" s="11" t="s">
        <v>294</v>
      </c>
      <c r="L329" s="11" t="s">
        <v>296</v>
      </c>
      <c r="M329" s="11" t="s">
        <v>298</v>
      </c>
      <c r="N329" s="11" t="s">
        <v>302</v>
      </c>
      <c r="O329" s="11" t="s">
        <v>303</v>
      </c>
      <c r="P329" s="12" t="s">
        <v>304</v>
      </c>
    </row>
    <row r="330" spans="1:16" ht="17" thickBot="1">
      <c r="A330" s="1" t="s">
        <v>164</v>
      </c>
      <c r="B330" s="13">
        <v>204</v>
      </c>
      <c r="C330" s="13">
        <v>204</v>
      </c>
      <c r="D330" s="13">
        <v>204</v>
      </c>
      <c r="E330" s="13">
        <v>204</v>
      </c>
      <c r="F330" s="13">
        <v>204</v>
      </c>
      <c r="G330" s="13">
        <v>204</v>
      </c>
      <c r="H330" s="13">
        <v>204</v>
      </c>
      <c r="I330" s="13">
        <v>204</v>
      </c>
      <c r="J330" s="13">
        <v>204</v>
      </c>
      <c r="K330" s="13">
        <v>204</v>
      </c>
      <c r="L330" s="13">
        <v>204</v>
      </c>
      <c r="M330" s="13">
        <v>204</v>
      </c>
      <c r="N330" s="13">
        <v>204</v>
      </c>
      <c r="O330" s="13">
        <v>204</v>
      </c>
      <c r="P330" s="14">
        <v>204</v>
      </c>
    </row>
    <row r="331" spans="1:16">
      <c r="A331" s="2"/>
      <c r="B331" s="11" t="s">
        <v>273</v>
      </c>
      <c r="C331" s="11" t="s">
        <v>276</v>
      </c>
      <c r="D331" s="11" t="s">
        <v>277</v>
      </c>
      <c r="E331" s="11" t="s">
        <v>278</v>
      </c>
      <c r="F331" s="11" t="s">
        <v>279</v>
      </c>
      <c r="G331" s="11" t="s">
        <v>281</v>
      </c>
      <c r="H331" s="11" t="s">
        <v>284</v>
      </c>
      <c r="I331" s="11" t="s">
        <v>287</v>
      </c>
      <c r="J331" s="11" t="s">
        <v>291</v>
      </c>
      <c r="K331" s="11" t="s">
        <v>294</v>
      </c>
      <c r="L331" s="11" t="s">
        <v>296</v>
      </c>
      <c r="M331" s="11" t="s">
        <v>298</v>
      </c>
      <c r="N331" s="11" t="s">
        <v>302</v>
      </c>
      <c r="O331" s="11" t="s">
        <v>303</v>
      </c>
      <c r="P331" s="12" t="s">
        <v>304</v>
      </c>
    </row>
    <row r="332" spans="1:16" ht="17" thickBot="1">
      <c r="A332" s="1" t="s">
        <v>165</v>
      </c>
      <c r="B332" s="13">
        <v>123</v>
      </c>
      <c r="C332" s="13">
        <v>123</v>
      </c>
      <c r="D332" s="13">
        <v>123</v>
      </c>
      <c r="E332" s="13">
        <v>123</v>
      </c>
      <c r="F332" s="13">
        <v>123</v>
      </c>
      <c r="G332" s="13">
        <v>123</v>
      </c>
      <c r="H332" s="13">
        <v>123</v>
      </c>
      <c r="I332" s="13">
        <v>123</v>
      </c>
      <c r="J332" s="13">
        <v>123</v>
      </c>
      <c r="K332" s="13">
        <v>123</v>
      </c>
      <c r="L332" s="13">
        <v>123</v>
      </c>
      <c r="M332" s="13">
        <v>123</v>
      </c>
      <c r="N332" s="13">
        <v>123</v>
      </c>
      <c r="O332" s="13">
        <v>123</v>
      </c>
      <c r="P332" s="14">
        <v>123</v>
      </c>
    </row>
    <row r="333" spans="1:16">
      <c r="A333" s="3"/>
      <c r="B333" s="15" t="s">
        <v>273</v>
      </c>
      <c r="C333" s="15" t="s">
        <v>276</v>
      </c>
      <c r="D333" s="15" t="s">
        <v>277</v>
      </c>
      <c r="E333" s="15" t="s">
        <v>278</v>
      </c>
      <c r="F333" s="15" t="s">
        <v>281</v>
      </c>
      <c r="G333" s="15" t="s">
        <v>287</v>
      </c>
      <c r="H333" s="15" t="s">
        <v>291</v>
      </c>
      <c r="I333" s="15" t="s">
        <v>294</v>
      </c>
      <c r="J333" s="15" t="s">
        <v>296</v>
      </c>
      <c r="K333" s="15" t="s">
        <v>298</v>
      </c>
      <c r="L333" s="15" t="s">
        <v>302</v>
      </c>
      <c r="M333" s="15" t="s">
        <v>303</v>
      </c>
      <c r="N333" s="16" t="s">
        <v>304</v>
      </c>
    </row>
    <row r="334" spans="1:16" ht="17" thickBot="1">
      <c r="A334" s="19" t="s">
        <v>166</v>
      </c>
      <c r="B334" s="13">
        <v>58</v>
      </c>
      <c r="C334" s="13">
        <v>58</v>
      </c>
      <c r="D334" s="13">
        <v>58</v>
      </c>
      <c r="E334" s="13">
        <v>58</v>
      </c>
      <c r="F334" s="13">
        <v>58</v>
      </c>
      <c r="G334" s="13">
        <v>58</v>
      </c>
      <c r="H334" s="13">
        <v>58</v>
      </c>
      <c r="I334" s="13">
        <v>58</v>
      </c>
      <c r="J334" s="13">
        <v>58</v>
      </c>
      <c r="K334" s="13">
        <v>58</v>
      </c>
      <c r="L334" s="13">
        <v>58</v>
      </c>
      <c r="M334" s="13">
        <v>58</v>
      </c>
      <c r="N334" s="14">
        <v>58</v>
      </c>
    </row>
    <row r="335" spans="1:16">
      <c r="A335" s="2"/>
      <c r="B335" s="11" t="s">
        <v>273</v>
      </c>
      <c r="C335" s="11" t="s">
        <v>276</v>
      </c>
      <c r="D335" s="11" t="s">
        <v>277</v>
      </c>
      <c r="E335" s="11" t="s">
        <v>278</v>
      </c>
      <c r="F335" s="11" t="s">
        <v>279</v>
      </c>
      <c r="G335" s="11" t="s">
        <v>281</v>
      </c>
      <c r="H335" s="11" t="s">
        <v>284</v>
      </c>
      <c r="I335" s="11" t="s">
        <v>287</v>
      </c>
      <c r="J335" s="11" t="s">
        <v>291</v>
      </c>
      <c r="K335" s="11" t="s">
        <v>294</v>
      </c>
      <c r="L335" s="11" t="s">
        <v>296</v>
      </c>
      <c r="M335" s="11" t="s">
        <v>298</v>
      </c>
      <c r="N335" s="11" t="s">
        <v>302</v>
      </c>
      <c r="O335" s="11" t="s">
        <v>303</v>
      </c>
      <c r="P335" s="12" t="s">
        <v>304</v>
      </c>
    </row>
    <row r="336" spans="1:16" ht="17" thickBot="1">
      <c r="A336" s="5" t="s">
        <v>167</v>
      </c>
      <c r="B336" s="13">
        <v>203</v>
      </c>
      <c r="C336" s="13">
        <v>203</v>
      </c>
      <c r="D336" s="13">
        <v>203</v>
      </c>
      <c r="E336" s="13">
        <v>203</v>
      </c>
      <c r="F336" s="13">
        <v>203</v>
      </c>
      <c r="G336" s="13">
        <v>203</v>
      </c>
      <c r="H336" s="13">
        <v>203</v>
      </c>
      <c r="I336" s="13">
        <v>203</v>
      </c>
      <c r="J336" s="13">
        <v>203</v>
      </c>
      <c r="K336" s="13">
        <v>203</v>
      </c>
      <c r="L336" s="13">
        <v>203</v>
      </c>
      <c r="M336" s="13">
        <v>203</v>
      </c>
      <c r="N336" s="13">
        <v>203</v>
      </c>
      <c r="O336" s="13">
        <v>203</v>
      </c>
      <c r="P336" s="14">
        <v>203</v>
      </c>
    </row>
    <row r="337" spans="1:21">
      <c r="A337" s="3"/>
      <c r="B337" s="15" t="s">
        <v>273</v>
      </c>
      <c r="C337" s="15" t="s">
        <v>276</v>
      </c>
      <c r="D337" s="15" t="s">
        <v>277</v>
      </c>
      <c r="E337" s="15" t="s">
        <v>278</v>
      </c>
      <c r="F337" s="15" t="s">
        <v>281</v>
      </c>
      <c r="G337" s="15" t="s">
        <v>287</v>
      </c>
      <c r="H337" s="15" t="s">
        <v>291</v>
      </c>
      <c r="I337" s="15" t="s">
        <v>294</v>
      </c>
      <c r="J337" s="15" t="s">
        <v>296</v>
      </c>
      <c r="K337" s="15" t="s">
        <v>298</v>
      </c>
      <c r="L337" s="15" t="s">
        <v>302</v>
      </c>
      <c r="M337" s="15" t="s">
        <v>303</v>
      </c>
      <c r="N337" s="16" t="s">
        <v>304</v>
      </c>
    </row>
    <row r="338" spans="1:21" ht="17" thickBot="1">
      <c r="A338" s="5" t="s">
        <v>168</v>
      </c>
      <c r="B338" s="13">
        <v>182</v>
      </c>
      <c r="C338" s="13">
        <v>182</v>
      </c>
      <c r="D338" s="13">
        <v>185</v>
      </c>
      <c r="E338" s="13">
        <v>185</v>
      </c>
      <c r="F338" s="13">
        <v>185</v>
      </c>
      <c r="G338" s="13">
        <v>182</v>
      </c>
      <c r="H338" s="13">
        <v>182</v>
      </c>
      <c r="I338" s="13">
        <v>182</v>
      </c>
      <c r="J338" s="13">
        <v>185</v>
      </c>
      <c r="K338" s="13">
        <v>182</v>
      </c>
      <c r="L338" s="13">
        <v>182</v>
      </c>
      <c r="M338" s="13">
        <v>182</v>
      </c>
      <c r="N338" s="14">
        <v>182</v>
      </c>
    </row>
    <row r="339" spans="1:21">
      <c r="A339" s="2"/>
      <c r="B339" s="11" t="s">
        <v>273</v>
      </c>
      <c r="C339" s="11" t="s">
        <v>276</v>
      </c>
      <c r="D339" s="11" t="s">
        <v>277</v>
      </c>
      <c r="E339" s="11" t="s">
        <v>278</v>
      </c>
      <c r="F339" s="11" t="s">
        <v>279</v>
      </c>
      <c r="G339" s="11" t="s">
        <v>281</v>
      </c>
      <c r="H339" s="11" t="s">
        <v>284</v>
      </c>
      <c r="I339" s="11" t="s">
        <v>287</v>
      </c>
      <c r="J339" s="11" t="s">
        <v>291</v>
      </c>
      <c r="K339" s="11" t="s">
        <v>294</v>
      </c>
      <c r="L339" s="11" t="s">
        <v>296</v>
      </c>
      <c r="M339" s="11" t="s">
        <v>298</v>
      </c>
      <c r="N339" s="11" t="s">
        <v>302</v>
      </c>
      <c r="O339" s="11" t="s">
        <v>303</v>
      </c>
      <c r="P339" s="12" t="s">
        <v>304</v>
      </c>
    </row>
    <row r="340" spans="1:21" ht="17" thickBot="1">
      <c r="A340" s="1" t="s">
        <v>169</v>
      </c>
      <c r="B340" s="13">
        <v>85</v>
      </c>
      <c r="C340" s="13">
        <v>85</v>
      </c>
      <c r="D340" s="13">
        <v>85</v>
      </c>
      <c r="E340" s="13">
        <v>85</v>
      </c>
      <c r="F340" s="13">
        <v>85</v>
      </c>
      <c r="G340" s="13">
        <v>85</v>
      </c>
      <c r="H340" s="13">
        <v>85</v>
      </c>
      <c r="I340" s="13">
        <v>85</v>
      </c>
      <c r="J340" s="13">
        <v>85</v>
      </c>
      <c r="K340" s="13">
        <v>85</v>
      </c>
      <c r="L340" s="13">
        <v>85</v>
      </c>
      <c r="M340" s="13">
        <v>85</v>
      </c>
      <c r="N340" s="13">
        <v>85</v>
      </c>
      <c r="O340" s="13">
        <v>85</v>
      </c>
      <c r="P340" s="14">
        <v>85</v>
      </c>
    </row>
    <row r="341" spans="1:21">
      <c r="A341" s="2"/>
      <c r="B341" s="11" t="s">
        <v>273</v>
      </c>
      <c r="C341" s="11" t="s">
        <v>276</v>
      </c>
      <c r="D341" s="11" t="s">
        <v>277</v>
      </c>
      <c r="E341" s="11" t="s">
        <v>278</v>
      </c>
      <c r="F341" s="11" t="s">
        <v>279</v>
      </c>
      <c r="G341" s="11" t="s">
        <v>281</v>
      </c>
      <c r="H341" s="11" t="s">
        <v>284</v>
      </c>
      <c r="I341" s="11" t="s">
        <v>287</v>
      </c>
      <c r="J341" s="11" t="s">
        <v>291</v>
      </c>
      <c r="K341" s="11" t="s">
        <v>294</v>
      </c>
      <c r="L341" s="11" t="s">
        <v>296</v>
      </c>
      <c r="M341" s="11" t="s">
        <v>298</v>
      </c>
      <c r="N341" s="11" t="s">
        <v>302</v>
      </c>
      <c r="O341" s="11" t="s">
        <v>303</v>
      </c>
      <c r="P341" s="12" t="s">
        <v>304</v>
      </c>
    </row>
    <row r="342" spans="1:21" ht="17" thickBot="1">
      <c r="A342" s="20" t="s">
        <v>170</v>
      </c>
      <c r="B342" s="13">
        <v>57</v>
      </c>
      <c r="C342" s="13">
        <v>57</v>
      </c>
      <c r="D342" s="13">
        <v>57</v>
      </c>
      <c r="E342" s="13">
        <v>57</v>
      </c>
      <c r="F342" s="13">
        <v>57</v>
      </c>
      <c r="G342" s="13">
        <v>57</v>
      </c>
      <c r="H342" s="13">
        <v>57</v>
      </c>
      <c r="I342" s="13">
        <v>57</v>
      </c>
      <c r="J342" s="13">
        <v>57</v>
      </c>
      <c r="K342" s="13">
        <v>57</v>
      </c>
      <c r="L342" s="13">
        <v>57</v>
      </c>
      <c r="M342" s="13">
        <v>57</v>
      </c>
      <c r="N342" s="13">
        <v>57</v>
      </c>
      <c r="O342" s="13">
        <v>57</v>
      </c>
      <c r="P342" s="14">
        <v>57</v>
      </c>
    </row>
    <row r="343" spans="1:21">
      <c r="A343" s="2"/>
      <c r="B343" s="11" t="s">
        <v>273</v>
      </c>
      <c r="C343" s="11" t="s">
        <v>276</v>
      </c>
      <c r="D343" s="11" t="s">
        <v>277</v>
      </c>
      <c r="E343" s="11" t="s">
        <v>278</v>
      </c>
      <c r="F343" s="11" t="s">
        <v>279</v>
      </c>
      <c r="G343" s="11" t="s">
        <v>281</v>
      </c>
      <c r="H343" s="11" t="s">
        <v>284</v>
      </c>
      <c r="I343" s="11" t="s">
        <v>287</v>
      </c>
      <c r="J343" s="11" t="s">
        <v>291</v>
      </c>
      <c r="K343" s="11" t="s">
        <v>294</v>
      </c>
      <c r="L343" s="11" t="s">
        <v>296</v>
      </c>
      <c r="M343" s="11" t="s">
        <v>298</v>
      </c>
      <c r="N343" s="11" t="s">
        <v>299</v>
      </c>
      <c r="O343" s="11" t="s">
        <v>300</v>
      </c>
      <c r="P343" s="11" t="s">
        <v>302</v>
      </c>
      <c r="Q343" s="11" t="s">
        <v>303</v>
      </c>
      <c r="R343" s="12" t="s">
        <v>304</v>
      </c>
    </row>
    <row r="344" spans="1:21" ht="17" thickBot="1">
      <c r="A344" s="5" t="s">
        <v>171</v>
      </c>
      <c r="B344" s="13">
        <v>953</v>
      </c>
      <c r="C344" s="13">
        <v>953</v>
      </c>
      <c r="D344" s="13">
        <v>953</v>
      </c>
      <c r="E344" s="13">
        <v>953</v>
      </c>
      <c r="F344" s="13">
        <v>953</v>
      </c>
      <c r="G344" s="13">
        <v>953</v>
      </c>
      <c r="H344" s="13">
        <v>953</v>
      </c>
      <c r="I344" s="13">
        <v>953</v>
      </c>
      <c r="J344" s="13">
        <v>953</v>
      </c>
      <c r="K344" s="13">
        <v>953</v>
      </c>
      <c r="L344" s="13">
        <v>953</v>
      </c>
      <c r="M344" s="13">
        <v>953</v>
      </c>
      <c r="N344" s="13">
        <v>953</v>
      </c>
      <c r="O344" s="13">
        <v>953</v>
      </c>
      <c r="P344" s="13">
        <v>953</v>
      </c>
      <c r="Q344" s="13">
        <v>953</v>
      </c>
      <c r="R344" s="14">
        <v>953</v>
      </c>
    </row>
    <row r="345" spans="1:21">
      <c r="A345" s="2"/>
      <c r="B345" s="11" t="s">
        <v>273</v>
      </c>
      <c r="C345" s="11" t="s">
        <v>275</v>
      </c>
      <c r="D345" s="11" t="s">
        <v>276</v>
      </c>
      <c r="E345" s="11" t="s">
        <v>277</v>
      </c>
      <c r="F345" s="11" t="s">
        <v>278</v>
      </c>
      <c r="G345" s="11" t="s">
        <v>279</v>
      </c>
      <c r="H345" s="11" t="s">
        <v>280</v>
      </c>
      <c r="I345" s="11" t="s">
        <v>281</v>
      </c>
      <c r="J345" s="11" t="s">
        <v>284</v>
      </c>
      <c r="K345" s="11" t="s">
        <v>287</v>
      </c>
      <c r="L345" s="11" t="s">
        <v>291</v>
      </c>
      <c r="M345" s="11" t="s">
        <v>306</v>
      </c>
      <c r="N345" s="11" t="s">
        <v>294</v>
      </c>
      <c r="O345" s="11" t="s">
        <v>296</v>
      </c>
      <c r="P345" s="11" t="s">
        <v>298</v>
      </c>
      <c r="Q345" s="11" t="s">
        <v>299</v>
      </c>
      <c r="R345" s="11" t="s">
        <v>300</v>
      </c>
      <c r="S345" s="11" t="s">
        <v>302</v>
      </c>
      <c r="T345" s="11" t="s">
        <v>303</v>
      </c>
      <c r="U345" s="12" t="s">
        <v>304</v>
      </c>
    </row>
    <row r="346" spans="1:21" ht="17" thickBot="1">
      <c r="A346" s="1" t="s">
        <v>172</v>
      </c>
      <c r="B346" s="13">
        <v>134</v>
      </c>
      <c r="C346" s="13">
        <v>134</v>
      </c>
      <c r="D346" s="13">
        <v>134</v>
      </c>
      <c r="E346" s="13">
        <v>134</v>
      </c>
      <c r="F346" s="13">
        <v>134</v>
      </c>
      <c r="G346" s="13">
        <v>134</v>
      </c>
      <c r="H346" s="13">
        <v>134</v>
      </c>
      <c r="I346" s="13">
        <v>134</v>
      </c>
      <c r="J346" s="13">
        <v>134</v>
      </c>
      <c r="K346" s="13">
        <v>134</v>
      </c>
      <c r="L346" s="13">
        <v>134</v>
      </c>
      <c r="M346" s="13">
        <v>134</v>
      </c>
      <c r="N346" s="13">
        <v>134</v>
      </c>
      <c r="O346" s="13">
        <v>134</v>
      </c>
      <c r="P346" s="13">
        <v>134</v>
      </c>
      <c r="Q346" s="13">
        <v>134</v>
      </c>
      <c r="R346" s="13">
        <v>134</v>
      </c>
      <c r="S346" s="13">
        <v>134</v>
      </c>
      <c r="T346" s="13">
        <v>134</v>
      </c>
      <c r="U346" s="14">
        <v>134</v>
      </c>
    </row>
    <row r="347" spans="1:21">
      <c r="A347" s="2"/>
      <c r="B347" s="11" t="s">
        <v>273</v>
      </c>
      <c r="C347" s="11" t="s">
        <v>276</v>
      </c>
      <c r="D347" s="11" t="s">
        <v>277</v>
      </c>
      <c r="E347" s="11" t="s">
        <v>278</v>
      </c>
      <c r="F347" s="11" t="s">
        <v>281</v>
      </c>
      <c r="G347" s="11" t="s">
        <v>287</v>
      </c>
      <c r="H347" s="11" t="s">
        <v>291</v>
      </c>
      <c r="I347" s="11" t="s">
        <v>294</v>
      </c>
      <c r="J347" s="11" t="s">
        <v>296</v>
      </c>
      <c r="K347" s="11" t="s">
        <v>298</v>
      </c>
      <c r="L347" s="11" t="s">
        <v>299</v>
      </c>
      <c r="M347" s="11" t="s">
        <v>300</v>
      </c>
      <c r="N347" s="11" t="s">
        <v>302</v>
      </c>
      <c r="O347" s="11" t="s">
        <v>303</v>
      </c>
      <c r="P347" s="12" t="s">
        <v>304</v>
      </c>
    </row>
    <row r="348" spans="1:21" ht="17" thickBot="1">
      <c r="A348" s="5" t="s">
        <v>173</v>
      </c>
      <c r="B348" s="13">
        <v>200</v>
      </c>
      <c r="C348" s="13">
        <v>200</v>
      </c>
      <c r="D348" s="13">
        <v>200</v>
      </c>
      <c r="E348" s="13">
        <v>200</v>
      </c>
      <c r="F348" s="13">
        <v>200</v>
      </c>
      <c r="G348" s="13">
        <v>200</v>
      </c>
      <c r="H348" s="13">
        <v>200</v>
      </c>
      <c r="I348" s="13">
        <v>200</v>
      </c>
      <c r="J348" s="13">
        <v>200</v>
      </c>
      <c r="K348" s="13">
        <v>200</v>
      </c>
      <c r="L348" s="13">
        <v>200</v>
      </c>
      <c r="M348" s="13">
        <v>200</v>
      </c>
      <c r="N348" s="13">
        <v>200</v>
      </c>
      <c r="O348" s="13">
        <v>200</v>
      </c>
      <c r="P348" s="14">
        <v>200</v>
      </c>
    </row>
    <row r="349" spans="1:21">
      <c r="A349" s="2"/>
      <c r="B349" s="11" t="s">
        <v>273</v>
      </c>
      <c r="C349" s="11" t="s">
        <v>276</v>
      </c>
      <c r="D349" s="11" t="s">
        <v>277</v>
      </c>
      <c r="E349" s="11" t="s">
        <v>278</v>
      </c>
      <c r="F349" s="11" t="s">
        <v>279</v>
      </c>
      <c r="G349" s="11" t="s">
        <v>281</v>
      </c>
      <c r="H349" s="11" t="s">
        <v>284</v>
      </c>
      <c r="I349" s="11" t="s">
        <v>287</v>
      </c>
      <c r="J349" s="11" t="s">
        <v>291</v>
      </c>
      <c r="K349" s="11" t="s">
        <v>294</v>
      </c>
      <c r="L349" s="11" t="s">
        <v>296</v>
      </c>
      <c r="M349" s="11" t="s">
        <v>298</v>
      </c>
      <c r="N349" s="11" t="s">
        <v>302</v>
      </c>
      <c r="O349" s="11" t="s">
        <v>303</v>
      </c>
      <c r="P349" s="12" t="s">
        <v>304</v>
      </c>
    </row>
    <row r="350" spans="1:21" ht="17" thickBot="1">
      <c r="A350" s="1" t="s">
        <v>174</v>
      </c>
      <c r="B350" s="13">
        <v>116</v>
      </c>
      <c r="C350" s="13">
        <v>116</v>
      </c>
      <c r="D350" s="13">
        <v>116</v>
      </c>
      <c r="E350" s="13">
        <v>116</v>
      </c>
      <c r="F350" s="13">
        <v>116</v>
      </c>
      <c r="G350" s="13">
        <v>116</v>
      </c>
      <c r="H350" s="13">
        <v>116</v>
      </c>
      <c r="I350" s="13">
        <v>116</v>
      </c>
      <c r="J350" s="13">
        <v>116</v>
      </c>
      <c r="K350" s="13">
        <v>116</v>
      </c>
      <c r="L350" s="13">
        <v>116</v>
      </c>
      <c r="M350" s="13">
        <v>116</v>
      </c>
      <c r="N350" s="13">
        <v>116</v>
      </c>
      <c r="O350" s="13">
        <v>116</v>
      </c>
      <c r="P350" s="14">
        <v>116</v>
      </c>
    </row>
    <row r="351" spans="1:21">
      <c r="A351" s="2"/>
      <c r="B351" s="11" t="s">
        <v>273</v>
      </c>
      <c r="C351" s="11" t="s">
        <v>276</v>
      </c>
      <c r="D351" s="11" t="s">
        <v>277</v>
      </c>
      <c r="E351" s="11" t="s">
        <v>278</v>
      </c>
      <c r="F351" s="11" t="s">
        <v>279</v>
      </c>
      <c r="G351" s="11" t="s">
        <v>281</v>
      </c>
      <c r="H351" s="11" t="s">
        <v>284</v>
      </c>
      <c r="I351" s="11" t="s">
        <v>287</v>
      </c>
      <c r="J351" s="11" t="s">
        <v>291</v>
      </c>
      <c r="K351" s="11" t="s">
        <v>294</v>
      </c>
      <c r="L351" s="11" t="s">
        <v>296</v>
      </c>
      <c r="M351" s="11" t="s">
        <v>298</v>
      </c>
      <c r="N351" s="11" t="s">
        <v>302</v>
      </c>
      <c r="O351" s="11" t="s">
        <v>303</v>
      </c>
      <c r="P351" s="12" t="s">
        <v>304</v>
      </c>
    </row>
    <row r="352" spans="1:21" ht="17" thickBot="1">
      <c r="A352" s="1" t="s">
        <v>175</v>
      </c>
      <c r="B352" s="13">
        <v>1006</v>
      </c>
      <c r="C352" s="13">
        <v>1006</v>
      </c>
      <c r="D352" s="13">
        <v>1006</v>
      </c>
      <c r="E352" s="13">
        <v>1006</v>
      </c>
      <c r="F352" s="13">
        <v>1006</v>
      </c>
      <c r="G352" s="13">
        <v>1006</v>
      </c>
      <c r="H352" s="13">
        <v>1006</v>
      </c>
      <c r="I352" s="13">
        <v>1006</v>
      </c>
      <c r="J352" s="13">
        <v>1006</v>
      </c>
      <c r="K352" s="13">
        <v>1006</v>
      </c>
      <c r="L352" s="13">
        <v>1006</v>
      </c>
      <c r="M352" s="13">
        <v>1006</v>
      </c>
      <c r="N352" s="13">
        <v>1006</v>
      </c>
      <c r="O352" s="13">
        <v>1006</v>
      </c>
      <c r="P352" s="14">
        <v>1006</v>
      </c>
    </row>
    <row r="353" spans="1:18">
      <c r="A353" s="2"/>
      <c r="B353" s="11" t="s">
        <v>273</v>
      </c>
      <c r="C353" s="11" t="s">
        <v>276</v>
      </c>
      <c r="D353" s="11" t="s">
        <v>277</v>
      </c>
      <c r="E353" s="11" t="s">
        <v>278</v>
      </c>
      <c r="F353" s="11" t="s">
        <v>279</v>
      </c>
      <c r="G353" s="11" t="s">
        <v>281</v>
      </c>
      <c r="H353" s="11" t="s">
        <v>284</v>
      </c>
      <c r="I353" s="11" t="s">
        <v>287</v>
      </c>
      <c r="J353" s="11" t="s">
        <v>291</v>
      </c>
      <c r="K353" s="11" t="s">
        <v>294</v>
      </c>
      <c r="L353" s="11" t="s">
        <v>296</v>
      </c>
      <c r="M353" s="11" t="s">
        <v>298</v>
      </c>
      <c r="N353" s="11" t="s">
        <v>302</v>
      </c>
      <c r="O353" s="11" t="s">
        <v>303</v>
      </c>
      <c r="P353" s="12" t="s">
        <v>304</v>
      </c>
    </row>
    <row r="354" spans="1:18" ht="17" thickBot="1">
      <c r="A354" s="8" t="s">
        <v>176</v>
      </c>
      <c r="B354" s="13">
        <v>17675</v>
      </c>
      <c r="C354" s="13">
        <v>17675</v>
      </c>
      <c r="D354" s="13">
        <v>17675</v>
      </c>
      <c r="E354" s="13">
        <v>17675</v>
      </c>
      <c r="F354" s="13">
        <v>17675</v>
      </c>
      <c r="G354" s="13">
        <v>17675</v>
      </c>
      <c r="H354" s="13">
        <v>17675</v>
      </c>
      <c r="I354" s="13">
        <v>17675</v>
      </c>
      <c r="J354" s="13">
        <v>17675</v>
      </c>
      <c r="K354" s="13">
        <v>17675</v>
      </c>
      <c r="L354" s="13">
        <v>17675</v>
      </c>
      <c r="M354" s="13">
        <v>17675</v>
      </c>
      <c r="N354" s="13">
        <v>17675</v>
      </c>
      <c r="O354" s="13">
        <v>17675</v>
      </c>
      <c r="P354" s="14">
        <v>17675</v>
      </c>
    </row>
    <row r="355" spans="1:18">
      <c r="A355" s="9"/>
      <c r="B355" s="11" t="s">
        <v>273</v>
      </c>
      <c r="C355" s="11" t="s">
        <v>276</v>
      </c>
      <c r="D355" s="11" t="s">
        <v>277</v>
      </c>
      <c r="E355" s="11" t="s">
        <v>278</v>
      </c>
      <c r="F355" s="11" t="s">
        <v>279</v>
      </c>
      <c r="G355" s="11" t="s">
        <v>281</v>
      </c>
      <c r="H355" s="11" t="s">
        <v>284</v>
      </c>
      <c r="I355" s="11" t="s">
        <v>287</v>
      </c>
      <c r="J355" s="11" t="s">
        <v>291</v>
      </c>
      <c r="K355" s="11" t="s">
        <v>294</v>
      </c>
      <c r="L355" s="11" t="s">
        <v>296</v>
      </c>
      <c r="M355" s="11" t="s">
        <v>298</v>
      </c>
      <c r="N355" s="11" t="s">
        <v>302</v>
      </c>
      <c r="O355" s="11" t="s">
        <v>303</v>
      </c>
      <c r="P355" s="12" t="s">
        <v>304</v>
      </c>
    </row>
    <row r="356" spans="1:18" ht="17" thickBot="1">
      <c r="A356" s="1" t="s">
        <v>177</v>
      </c>
      <c r="B356" s="13">
        <v>20752</v>
      </c>
      <c r="C356" s="13">
        <v>20752</v>
      </c>
      <c r="D356" s="13">
        <v>20752</v>
      </c>
      <c r="E356" s="13">
        <v>20752</v>
      </c>
      <c r="F356" s="13">
        <v>20752</v>
      </c>
      <c r="G356" s="13">
        <v>20752</v>
      </c>
      <c r="H356" s="13">
        <v>20752</v>
      </c>
      <c r="I356" s="13">
        <v>20752</v>
      </c>
      <c r="J356" s="13">
        <v>20752</v>
      </c>
      <c r="K356" s="13">
        <v>20752</v>
      </c>
      <c r="L356" s="13">
        <v>20752</v>
      </c>
      <c r="M356" s="13">
        <v>20752</v>
      </c>
      <c r="N356" s="13">
        <v>20752</v>
      </c>
      <c r="O356" s="13">
        <v>20752</v>
      </c>
      <c r="P356" s="14">
        <v>20752</v>
      </c>
    </row>
    <row r="357" spans="1:18">
      <c r="A357" s="2"/>
      <c r="B357" s="11" t="s">
        <v>273</v>
      </c>
      <c r="C357" s="11" t="s">
        <v>276</v>
      </c>
      <c r="D357" s="11" t="s">
        <v>277</v>
      </c>
      <c r="E357" s="11" t="s">
        <v>278</v>
      </c>
      <c r="F357" s="11" t="s">
        <v>279</v>
      </c>
      <c r="G357" s="11" t="s">
        <v>281</v>
      </c>
      <c r="H357" s="11" t="s">
        <v>284</v>
      </c>
      <c r="I357" s="11" t="s">
        <v>287</v>
      </c>
      <c r="J357" s="11" t="s">
        <v>291</v>
      </c>
      <c r="K357" s="11" t="s">
        <v>294</v>
      </c>
      <c r="L357" s="11" t="s">
        <v>296</v>
      </c>
      <c r="M357" s="11" t="s">
        <v>298</v>
      </c>
      <c r="N357" s="11" t="s">
        <v>302</v>
      </c>
      <c r="O357" s="11" t="s">
        <v>303</v>
      </c>
      <c r="P357" s="12" t="s">
        <v>304</v>
      </c>
    </row>
    <row r="358" spans="1:18" ht="17" thickBot="1">
      <c r="A358" s="1" t="s">
        <v>178</v>
      </c>
      <c r="B358" s="13">
        <v>5499</v>
      </c>
      <c r="C358" s="13">
        <v>5499</v>
      </c>
      <c r="D358" s="13">
        <v>5499</v>
      </c>
      <c r="E358" s="13">
        <v>5499</v>
      </c>
      <c r="F358" s="13">
        <v>5499</v>
      </c>
      <c r="G358" s="13">
        <v>5499</v>
      </c>
      <c r="H358" s="13">
        <v>5499</v>
      </c>
      <c r="I358" s="13">
        <v>5499</v>
      </c>
      <c r="J358" s="13">
        <v>5499</v>
      </c>
      <c r="K358" s="13">
        <v>5499</v>
      </c>
      <c r="L358" s="13">
        <v>5499</v>
      </c>
      <c r="M358" s="13">
        <v>5499</v>
      </c>
      <c r="N358" s="13">
        <v>5499</v>
      </c>
      <c r="O358" s="13">
        <v>5499</v>
      </c>
      <c r="P358" s="14">
        <v>5499</v>
      </c>
    </row>
    <row r="359" spans="1:18">
      <c r="A359" s="2"/>
      <c r="B359" s="11" t="s">
        <v>273</v>
      </c>
      <c r="C359" s="11" t="s">
        <v>276</v>
      </c>
      <c r="D359" s="11" t="s">
        <v>277</v>
      </c>
      <c r="E359" s="11" t="s">
        <v>278</v>
      </c>
      <c r="F359" s="11" t="s">
        <v>279</v>
      </c>
      <c r="G359" s="11" t="s">
        <v>281</v>
      </c>
      <c r="H359" s="11" t="s">
        <v>284</v>
      </c>
      <c r="I359" s="11" t="s">
        <v>287</v>
      </c>
      <c r="J359" s="11" t="s">
        <v>291</v>
      </c>
      <c r="K359" s="11" t="s">
        <v>294</v>
      </c>
      <c r="L359" s="11" t="s">
        <v>296</v>
      </c>
      <c r="M359" s="11" t="s">
        <v>298</v>
      </c>
      <c r="N359" s="11" t="s">
        <v>299</v>
      </c>
      <c r="O359" s="11" t="s">
        <v>300</v>
      </c>
      <c r="P359" s="11" t="s">
        <v>302</v>
      </c>
      <c r="Q359" s="11" t="s">
        <v>303</v>
      </c>
      <c r="R359" s="12" t="s">
        <v>304</v>
      </c>
    </row>
    <row r="360" spans="1:18" ht="17" thickBot="1">
      <c r="A360" s="40" t="s">
        <v>179</v>
      </c>
      <c r="B360" s="13">
        <v>129</v>
      </c>
      <c r="C360" s="13">
        <v>129</v>
      </c>
      <c r="D360" s="13">
        <v>129</v>
      </c>
      <c r="E360" s="13">
        <v>129</v>
      </c>
      <c r="F360" s="13">
        <v>129</v>
      </c>
      <c r="G360" s="13">
        <v>129</v>
      </c>
      <c r="H360" s="13">
        <v>129</v>
      </c>
      <c r="I360" s="13">
        <v>129</v>
      </c>
      <c r="J360" s="13">
        <v>129</v>
      </c>
      <c r="K360" s="13">
        <v>129</v>
      </c>
      <c r="L360" s="13">
        <v>129</v>
      </c>
      <c r="M360" s="13">
        <v>129</v>
      </c>
      <c r="N360" s="13">
        <v>129</v>
      </c>
      <c r="O360" s="13">
        <v>129</v>
      </c>
      <c r="P360" s="13">
        <v>129</v>
      </c>
      <c r="Q360" s="13">
        <v>129</v>
      </c>
      <c r="R360" s="14">
        <v>129</v>
      </c>
    </row>
    <row r="361" spans="1:18">
      <c r="A361" s="2"/>
      <c r="B361" s="11" t="s">
        <v>273</v>
      </c>
      <c r="C361" s="11" t="s">
        <v>276</v>
      </c>
      <c r="D361" s="11" t="s">
        <v>277</v>
      </c>
      <c r="E361" s="11" t="s">
        <v>278</v>
      </c>
      <c r="F361" s="11" t="s">
        <v>279</v>
      </c>
      <c r="G361" s="11" t="s">
        <v>281</v>
      </c>
      <c r="H361" s="11" t="s">
        <v>284</v>
      </c>
      <c r="I361" s="11" t="s">
        <v>287</v>
      </c>
      <c r="J361" s="11" t="s">
        <v>291</v>
      </c>
      <c r="K361" s="11" t="s">
        <v>294</v>
      </c>
      <c r="L361" s="11" t="s">
        <v>296</v>
      </c>
      <c r="M361" s="11" t="s">
        <v>298</v>
      </c>
      <c r="N361" s="11" t="s">
        <v>302</v>
      </c>
      <c r="O361" s="11" t="s">
        <v>303</v>
      </c>
      <c r="P361" s="12" t="s">
        <v>304</v>
      </c>
      <c r="Q361" s="15"/>
      <c r="R361" s="15"/>
    </row>
    <row r="362" spans="1:18" ht="17" thickBot="1">
      <c r="A362" s="37" t="s">
        <v>180</v>
      </c>
      <c r="B362" s="22">
        <v>79</v>
      </c>
      <c r="C362" s="22">
        <v>79</v>
      </c>
      <c r="D362" s="22">
        <v>79</v>
      </c>
      <c r="E362" s="22">
        <v>79</v>
      </c>
      <c r="F362" s="22">
        <v>79</v>
      </c>
      <c r="G362" s="22">
        <v>79</v>
      </c>
      <c r="H362" s="22">
        <v>79</v>
      </c>
      <c r="I362" s="22">
        <v>79</v>
      </c>
      <c r="J362" s="22">
        <v>79</v>
      </c>
      <c r="K362" s="22">
        <v>79</v>
      </c>
      <c r="L362" s="22">
        <v>79</v>
      </c>
      <c r="M362" s="22">
        <v>79</v>
      </c>
      <c r="N362" s="22">
        <v>79</v>
      </c>
      <c r="O362" s="22">
        <v>79</v>
      </c>
      <c r="P362" s="23">
        <v>79</v>
      </c>
    </row>
    <row r="363" spans="1:18">
      <c r="A363" s="2"/>
      <c r="B363" s="11" t="s">
        <v>273</v>
      </c>
      <c r="C363" s="11" t="s">
        <v>276</v>
      </c>
      <c r="D363" s="11" t="s">
        <v>277</v>
      </c>
      <c r="E363" s="11" t="s">
        <v>278</v>
      </c>
      <c r="F363" s="11" t="s">
        <v>279</v>
      </c>
      <c r="G363" s="11" t="s">
        <v>281</v>
      </c>
      <c r="H363" s="11" t="s">
        <v>284</v>
      </c>
      <c r="I363" s="11" t="s">
        <v>287</v>
      </c>
      <c r="J363" s="11" t="s">
        <v>291</v>
      </c>
      <c r="K363" s="11" t="s">
        <v>294</v>
      </c>
      <c r="L363" s="11" t="s">
        <v>296</v>
      </c>
      <c r="M363" s="11" t="s">
        <v>298</v>
      </c>
      <c r="N363" s="11" t="s">
        <v>302</v>
      </c>
      <c r="O363" s="11" t="s">
        <v>303</v>
      </c>
      <c r="P363" s="12" t="s">
        <v>304</v>
      </c>
    </row>
    <row r="364" spans="1:18" ht="17" thickBot="1">
      <c r="A364" s="1" t="s">
        <v>181</v>
      </c>
      <c r="B364" s="13">
        <v>820</v>
      </c>
      <c r="C364" s="13">
        <v>820</v>
      </c>
      <c r="D364" s="13">
        <v>820</v>
      </c>
      <c r="E364" s="13">
        <v>820</v>
      </c>
      <c r="F364" s="13">
        <v>820</v>
      </c>
      <c r="G364" s="13">
        <v>820</v>
      </c>
      <c r="H364" s="13">
        <v>820</v>
      </c>
      <c r="I364" s="13">
        <v>820</v>
      </c>
      <c r="J364" s="13">
        <v>820</v>
      </c>
      <c r="K364" s="13">
        <v>820</v>
      </c>
      <c r="L364" s="13">
        <v>820</v>
      </c>
      <c r="M364" s="13">
        <v>820</v>
      </c>
      <c r="N364" s="13">
        <v>820</v>
      </c>
      <c r="O364" s="13">
        <v>820</v>
      </c>
      <c r="P364" s="14">
        <v>820</v>
      </c>
    </row>
    <row r="365" spans="1:18">
      <c r="A365" s="2"/>
      <c r="B365" s="11" t="s">
        <v>273</v>
      </c>
      <c r="C365" s="11" t="s">
        <v>276</v>
      </c>
      <c r="D365" s="11" t="s">
        <v>277</v>
      </c>
      <c r="E365" s="11" t="s">
        <v>278</v>
      </c>
      <c r="F365" s="11" t="s">
        <v>279</v>
      </c>
      <c r="G365" s="11" t="s">
        <v>281</v>
      </c>
      <c r="H365" s="11" t="s">
        <v>284</v>
      </c>
      <c r="I365" s="11" t="s">
        <v>287</v>
      </c>
      <c r="J365" s="11" t="s">
        <v>291</v>
      </c>
      <c r="K365" s="11" t="s">
        <v>294</v>
      </c>
      <c r="L365" s="11" t="s">
        <v>296</v>
      </c>
      <c r="M365" s="11" t="s">
        <v>298</v>
      </c>
      <c r="N365" s="11" t="s">
        <v>302</v>
      </c>
      <c r="O365" s="11" t="s">
        <v>303</v>
      </c>
      <c r="P365" s="12" t="s">
        <v>304</v>
      </c>
    </row>
    <row r="366" spans="1:18" ht="17" thickBot="1">
      <c r="A366" s="5" t="s">
        <v>182</v>
      </c>
      <c r="B366" s="13">
        <v>145</v>
      </c>
      <c r="C366" s="13">
        <v>145</v>
      </c>
      <c r="D366" s="13">
        <v>145</v>
      </c>
      <c r="E366" s="13">
        <v>145</v>
      </c>
      <c r="F366" s="13">
        <v>145</v>
      </c>
      <c r="G366" s="13">
        <v>145</v>
      </c>
      <c r="H366" s="13">
        <v>145</v>
      </c>
      <c r="I366" s="13">
        <v>145</v>
      </c>
      <c r="J366" s="13">
        <v>145</v>
      </c>
      <c r="K366" s="13">
        <v>145</v>
      </c>
      <c r="L366" s="13">
        <v>145</v>
      </c>
      <c r="M366" s="13">
        <v>145</v>
      </c>
      <c r="N366" s="13">
        <v>145</v>
      </c>
      <c r="O366" s="13">
        <v>145</v>
      </c>
      <c r="P366" s="14">
        <v>145</v>
      </c>
    </row>
    <row r="367" spans="1:18">
      <c r="A367" s="2"/>
      <c r="B367" s="11" t="s">
        <v>273</v>
      </c>
      <c r="C367" s="11" t="s">
        <v>276</v>
      </c>
      <c r="D367" s="11" t="s">
        <v>277</v>
      </c>
      <c r="E367" s="11" t="s">
        <v>278</v>
      </c>
      <c r="F367" s="11" t="s">
        <v>281</v>
      </c>
      <c r="G367" s="11" t="s">
        <v>287</v>
      </c>
      <c r="H367" s="11" t="s">
        <v>291</v>
      </c>
      <c r="I367" s="11" t="s">
        <v>294</v>
      </c>
      <c r="J367" s="11" t="s">
        <v>296</v>
      </c>
      <c r="K367" s="11" t="s">
        <v>298</v>
      </c>
      <c r="L367" s="11" t="s">
        <v>299</v>
      </c>
      <c r="M367" s="11" t="s">
        <v>300</v>
      </c>
      <c r="N367" s="11" t="s">
        <v>302</v>
      </c>
      <c r="O367" s="11" t="s">
        <v>303</v>
      </c>
      <c r="P367" s="12" t="s">
        <v>304</v>
      </c>
    </row>
    <row r="368" spans="1:18" ht="17" thickBot="1">
      <c r="A368" s="5" t="s">
        <v>183</v>
      </c>
      <c r="B368" s="13">
        <v>496</v>
      </c>
      <c r="C368" s="13">
        <v>517</v>
      </c>
      <c r="D368" s="13">
        <v>517</v>
      </c>
      <c r="E368" s="13">
        <v>714</v>
      </c>
      <c r="F368" s="13">
        <v>714</v>
      </c>
      <c r="G368" s="13">
        <v>714</v>
      </c>
      <c r="H368" s="13">
        <v>515</v>
      </c>
      <c r="I368" s="13">
        <v>517</v>
      </c>
      <c r="J368" s="13">
        <v>714</v>
      </c>
      <c r="K368" s="13">
        <v>714</v>
      </c>
      <c r="L368" s="13">
        <v>203</v>
      </c>
      <c r="M368" s="13">
        <v>712</v>
      </c>
      <c r="N368" s="13">
        <v>1132</v>
      </c>
      <c r="O368" s="13">
        <v>1188</v>
      </c>
      <c r="P368" s="14">
        <v>1078</v>
      </c>
    </row>
    <row r="369" spans="1:18">
      <c r="A369" s="2"/>
      <c r="B369" s="11" t="s">
        <v>273</v>
      </c>
      <c r="C369" s="11" t="s">
        <v>276</v>
      </c>
      <c r="D369" s="11" t="s">
        <v>277</v>
      </c>
      <c r="E369" s="11" t="s">
        <v>278</v>
      </c>
      <c r="F369" s="11" t="s">
        <v>281</v>
      </c>
      <c r="G369" s="11" t="s">
        <v>287</v>
      </c>
      <c r="H369" s="11" t="s">
        <v>291</v>
      </c>
      <c r="I369" s="11" t="s">
        <v>294</v>
      </c>
      <c r="J369" s="11" t="s">
        <v>296</v>
      </c>
      <c r="K369" s="11" t="s">
        <v>298</v>
      </c>
      <c r="L369" s="11" t="s">
        <v>299</v>
      </c>
      <c r="M369" s="11" t="s">
        <v>300</v>
      </c>
      <c r="N369" s="11" t="s">
        <v>302</v>
      </c>
      <c r="O369" s="11" t="s">
        <v>303</v>
      </c>
      <c r="P369" s="12" t="s">
        <v>304</v>
      </c>
    </row>
    <row r="370" spans="1:18" ht="17" thickBot="1">
      <c r="A370" s="1" t="s">
        <v>184</v>
      </c>
      <c r="B370" s="13">
        <v>870</v>
      </c>
      <c r="C370" s="13">
        <v>870</v>
      </c>
      <c r="D370" s="13">
        <v>870</v>
      </c>
      <c r="E370" s="13">
        <v>870</v>
      </c>
      <c r="F370" s="13">
        <v>870</v>
      </c>
      <c r="G370" s="13">
        <v>870</v>
      </c>
      <c r="H370" s="13">
        <v>870</v>
      </c>
      <c r="I370" s="13">
        <v>870</v>
      </c>
      <c r="J370" s="13">
        <v>870</v>
      </c>
      <c r="K370" s="13">
        <v>870</v>
      </c>
      <c r="L370" s="13">
        <v>870</v>
      </c>
      <c r="M370" s="13">
        <v>870</v>
      </c>
      <c r="N370" s="13">
        <v>870</v>
      </c>
      <c r="O370" s="13">
        <v>870</v>
      </c>
      <c r="P370" s="14">
        <v>870</v>
      </c>
    </row>
    <row r="371" spans="1:18">
      <c r="A371" s="2"/>
      <c r="B371" s="11" t="s">
        <v>273</v>
      </c>
      <c r="C371" s="11" t="s">
        <v>276</v>
      </c>
      <c r="D371" s="11" t="s">
        <v>277</v>
      </c>
      <c r="E371" s="11" t="s">
        <v>278</v>
      </c>
      <c r="F371" s="11" t="s">
        <v>279</v>
      </c>
      <c r="G371" s="11" t="s">
        <v>281</v>
      </c>
      <c r="H371" s="11" t="s">
        <v>284</v>
      </c>
      <c r="I371" s="11" t="s">
        <v>287</v>
      </c>
      <c r="J371" s="11" t="s">
        <v>291</v>
      </c>
      <c r="K371" s="11" t="s">
        <v>294</v>
      </c>
      <c r="L371" s="11" t="s">
        <v>296</v>
      </c>
      <c r="M371" s="11" t="s">
        <v>298</v>
      </c>
      <c r="N371" s="11" t="s">
        <v>302</v>
      </c>
      <c r="O371" s="11" t="s">
        <v>303</v>
      </c>
      <c r="P371" s="12" t="s">
        <v>304</v>
      </c>
    </row>
    <row r="372" spans="1:18" ht="17" thickBot="1">
      <c r="A372" s="20" t="s">
        <v>185</v>
      </c>
      <c r="B372" s="13">
        <v>413</v>
      </c>
      <c r="C372" s="13">
        <v>413</v>
      </c>
      <c r="D372" s="13">
        <v>413</v>
      </c>
      <c r="E372" s="13">
        <v>413</v>
      </c>
      <c r="F372" s="13">
        <v>413</v>
      </c>
      <c r="G372" s="13">
        <v>413</v>
      </c>
      <c r="H372" s="13">
        <v>413</v>
      </c>
      <c r="I372" s="13">
        <v>413</v>
      </c>
      <c r="J372" s="13">
        <v>413</v>
      </c>
      <c r="K372" s="13">
        <v>413</v>
      </c>
      <c r="L372" s="13">
        <v>413</v>
      </c>
      <c r="M372" s="13">
        <v>413</v>
      </c>
      <c r="N372" s="13">
        <v>413</v>
      </c>
      <c r="O372" s="13">
        <v>413</v>
      </c>
      <c r="P372" s="14">
        <v>413</v>
      </c>
    </row>
    <row r="373" spans="1:18">
      <c r="A373" s="2"/>
      <c r="B373" s="11" t="s">
        <v>273</v>
      </c>
      <c r="C373" s="11" t="s">
        <v>276</v>
      </c>
      <c r="D373" s="11" t="s">
        <v>277</v>
      </c>
      <c r="E373" s="11" t="s">
        <v>278</v>
      </c>
      <c r="F373" s="11" t="s">
        <v>279</v>
      </c>
      <c r="G373" s="11" t="s">
        <v>281</v>
      </c>
      <c r="H373" s="11" t="s">
        <v>284</v>
      </c>
      <c r="I373" s="11" t="s">
        <v>287</v>
      </c>
      <c r="J373" s="11" t="s">
        <v>291</v>
      </c>
      <c r="K373" s="11" t="s">
        <v>294</v>
      </c>
      <c r="L373" s="11" t="s">
        <v>296</v>
      </c>
      <c r="M373" s="11" t="s">
        <v>298</v>
      </c>
      <c r="N373" s="11" t="s">
        <v>302</v>
      </c>
      <c r="O373" s="11" t="s">
        <v>303</v>
      </c>
      <c r="P373" s="12" t="s">
        <v>304</v>
      </c>
    </row>
    <row r="374" spans="1:18" ht="17" thickBot="1">
      <c r="A374" s="37" t="s">
        <v>186</v>
      </c>
      <c r="B374" s="22">
        <v>207</v>
      </c>
      <c r="C374" s="22">
        <v>207</v>
      </c>
      <c r="D374" s="22">
        <v>207</v>
      </c>
      <c r="E374" s="22">
        <v>207</v>
      </c>
      <c r="F374" s="22">
        <v>207</v>
      </c>
      <c r="G374" s="22">
        <v>207</v>
      </c>
      <c r="H374" s="22">
        <v>207</v>
      </c>
      <c r="I374" s="22">
        <v>207</v>
      </c>
      <c r="J374" s="22">
        <v>207</v>
      </c>
      <c r="K374" s="22">
        <v>207</v>
      </c>
      <c r="L374" s="22">
        <v>207</v>
      </c>
      <c r="M374" s="22">
        <v>207</v>
      </c>
      <c r="N374" s="22">
        <v>207</v>
      </c>
      <c r="O374" s="22">
        <v>207</v>
      </c>
      <c r="P374" s="23">
        <v>207</v>
      </c>
    </row>
    <row r="375" spans="1:18">
      <c r="A375" s="2"/>
      <c r="B375" s="11" t="s">
        <v>273</v>
      </c>
      <c r="C375" s="11" t="s">
        <v>276</v>
      </c>
      <c r="D375" s="11" t="s">
        <v>277</v>
      </c>
      <c r="E375" s="11" t="s">
        <v>278</v>
      </c>
      <c r="F375" s="11" t="s">
        <v>279</v>
      </c>
      <c r="G375" s="11" t="s">
        <v>281</v>
      </c>
      <c r="H375" s="11" t="s">
        <v>284</v>
      </c>
      <c r="I375" s="11" t="s">
        <v>287</v>
      </c>
      <c r="J375" s="11" t="s">
        <v>291</v>
      </c>
      <c r="K375" s="11" t="s">
        <v>294</v>
      </c>
      <c r="L375" s="11" t="s">
        <v>296</v>
      </c>
      <c r="M375" s="11" t="s">
        <v>298</v>
      </c>
      <c r="N375" s="11" t="s">
        <v>299</v>
      </c>
      <c r="O375" s="11" t="s">
        <v>300</v>
      </c>
      <c r="P375" s="11" t="s">
        <v>302</v>
      </c>
      <c r="Q375" s="11" t="s">
        <v>303</v>
      </c>
      <c r="R375" s="12" t="s">
        <v>304</v>
      </c>
    </row>
    <row r="376" spans="1:18" ht="17" thickBot="1">
      <c r="A376" s="1" t="s">
        <v>187</v>
      </c>
      <c r="B376" s="13">
        <v>2081</v>
      </c>
      <c r="C376" s="13">
        <v>2108</v>
      </c>
      <c r="D376" s="13">
        <v>2111</v>
      </c>
      <c r="E376" s="13">
        <v>2115</v>
      </c>
      <c r="F376" s="13">
        <v>1283</v>
      </c>
      <c r="G376" s="13">
        <v>2125</v>
      </c>
      <c r="H376" s="13">
        <v>1283</v>
      </c>
      <c r="I376" s="13">
        <v>2125</v>
      </c>
      <c r="J376" s="13">
        <v>2106</v>
      </c>
      <c r="K376" s="13">
        <v>2124</v>
      </c>
      <c r="L376" s="13">
        <v>2125</v>
      </c>
      <c r="M376" s="13">
        <v>2125</v>
      </c>
      <c r="N376" s="13">
        <v>1217</v>
      </c>
      <c r="O376" s="13">
        <v>1229</v>
      </c>
      <c r="P376" s="13">
        <v>2125</v>
      </c>
      <c r="Q376" s="13">
        <v>2081</v>
      </c>
      <c r="R376" s="14">
        <v>2125</v>
      </c>
    </row>
    <row r="377" spans="1:18">
      <c r="A377" s="2"/>
      <c r="B377" s="11" t="s">
        <v>273</v>
      </c>
      <c r="C377" s="11" t="s">
        <v>276</v>
      </c>
      <c r="D377" s="11" t="s">
        <v>277</v>
      </c>
      <c r="E377" s="11" t="s">
        <v>278</v>
      </c>
      <c r="F377" s="11" t="s">
        <v>281</v>
      </c>
      <c r="G377" s="11" t="s">
        <v>287</v>
      </c>
      <c r="H377" s="11" t="s">
        <v>291</v>
      </c>
      <c r="I377" s="11" t="s">
        <v>294</v>
      </c>
      <c r="J377" s="11" t="s">
        <v>296</v>
      </c>
      <c r="K377" s="11" t="s">
        <v>298</v>
      </c>
      <c r="L377" s="11" t="s">
        <v>299</v>
      </c>
      <c r="M377" s="11" t="s">
        <v>300</v>
      </c>
      <c r="N377" s="11" t="s">
        <v>302</v>
      </c>
      <c r="O377" s="11" t="s">
        <v>303</v>
      </c>
      <c r="P377" s="12" t="s">
        <v>304</v>
      </c>
    </row>
    <row r="378" spans="1:18" ht="17" thickBot="1">
      <c r="A378" s="1" t="s">
        <v>188</v>
      </c>
      <c r="B378" s="13">
        <v>200</v>
      </c>
      <c r="C378" s="13">
        <v>200</v>
      </c>
      <c r="D378" s="13">
        <v>200</v>
      </c>
      <c r="E378" s="13">
        <v>200</v>
      </c>
      <c r="F378" s="13">
        <v>200</v>
      </c>
      <c r="G378" s="13">
        <v>200</v>
      </c>
      <c r="H378" s="13">
        <v>200</v>
      </c>
      <c r="I378" s="13">
        <v>200</v>
      </c>
      <c r="J378" s="13">
        <v>200</v>
      </c>
      <c r="K378" s="13">
        <v>200</v>
      </c>
      <c r="L378" s="13">
        <v>200</v>
      </c>
      <c r="M378" s="13">
        <v>200</v>
      </c>
      <c r="N378" s="13">
        <v>200</v>
      </c>
      <c r="O378" s="13">
        <v>200</v>
      </c>
      <c r="P378" s="14">
        <v>200</v>
      </c>
    </row>
    <row r="379" spans="1:18">
      <c r="A379" s="2"/>
      <c r="B379" s="11" t="s">
        <v>273</v>
      </c>
      <c r="C379" s="11" t="s">
        <v>276</v>
      </c>
      <c r="D379" s="11" t="s">
        <v>277</v>
      </c>
      <c r="E379" s="11" t="s">
        <v>278</v>
      </c>
      <c r="F379" s="11" t="s">
        <v>279</v>
      </c>
      <c r="G379" s="11" t="s">
        <v>281</v>
      </c>
      <c r="H379" s="11" t="s">
        <v>284</v>
      </c>
      <c r="I379" s="11" t="s">
        <v>287</v>
      </c>
      <c r="J379" s="11" t="s">
        <v>291</v>
      </c>
      <c r="K379" s="11" t="s">
        <v>294</v>
      </c>
      <c r="L379" s="11" t="s">
        <v>296</v>
      </c>
      <c r="M379" s="11" t="s">
        <v>298</v>
      </c>
      <c r="N379" s="11" t="s">
        <v>302</v>
      </c>
      <c r="O379" s="11" t="s">
        <v>303</v>
      </c>
      <c r="P379" s="12" t="s">
        <v>304</v>
      </c>
    </row>
    <row r="380" spans="1:18" ht="17" thickBot="1">
      <c r="A380" s="37" t="s">
        <v>189</v>
      </c>
      <c r="B380" s="22">
        <v>569</v>
      </c>
      <c r="C380" s="22">
        <v>569</v>
      </c>
      <c r="D380" s="22">
        <v>569</v>
      </c>
      <c r="E380" s="22">
        <v>569</v>
      </c>
      <c r="F380" s="22">
        <v>569</v>
      </c>
      <c r="G380" s="22">
        <v>569</v>
      </c>
      <c r="H380" s="22">
        <v>569</v>
      </c>
      <c r="I380" s="22">
        <v>569</v>
      </c>
      <c r="J380" s="22">
        <v>569</v>
      </c>
      <c r="K380" s="22">
        <v>569</v>
      </c>
      <c r="L380" s="22">
        <v>569</v>
      </c>
      <c r="M380" s="22">
        <v>569</v>
      </c>
      <c r="N380" s="22">
        <v>569</v>
      </c>
      <c r="O380" s="22">
        <v>569</v>
      </c>
      <c r="P380" s="23">
        <v>569</v>
      </c>
    </row>
    <row r="381" spans="1:18">
      <c r="A381" s="2"/>
      <c r="B381" s="11" t="s">
        <v>273</v>
      </c>
      <c r="C381" s="11" t="s">
        <v>276</v>
      </c>
      <c r="D381" s="11" t="s">
        <v>277</v>
      </c>
      <c r="E381" s="11" t="s">
        <v>278</v>
      </c>
      <c r="F381" s="11" t="s">
        <v>279</v>
      </c>
      <c r="G381" s="11" t="s">
        <v>281</v>
      </c>
      <c r="H381" s="11" t="s">
        <v>284</v>
      </c>
      <c r="I381" s="11" t="s">
        <v>287</v>
      </c>
      <c r="J381" s="11" t="s">
        <v>291</v>
      </c>
      <c r="K381" s="11" t="s">
        <v>294</v>
      </c>
      <c r="L381" s="11" t="s">
        <v>296</v>
      </c>
      <c r="M381" s="11" t="s">
        <v>298</v>
      </c>
      <c r="N381" s="11" t="s">
        <v>299</v>
      </c>
      <c r="O381" s="11" t="s">
        <v>300</v>
      </c>
      <c r="P381" s="11" t="s">
        <v>302</v>
      </c>
      <c r="Q381" s="11" t="s">
        <v>303</v>
      </c>
      <c r="R381" s="12" t="s">
        <v>304</v>
      </c>
    </row>
    <row r="382" spans="1:18" ht="17" thickBot="1">
      <c r="A382" s="1" t="s">
        <v>190</v>
      </c>
      <c r="B382" s="13">
        <v>220</v>
      </c>
      <c r="C382" s="13">
        <v>220</v>
      </c>
      <c r="D382" s="13">
        <v>220</v>
      </c>
      <c r="E382" s="13">
        <v>220</v>
      </c>
      <c r="F382" s="13">
        <v>220</v>
      </c>
      <c r="G382" s="13">
        <v>220</v>
      </c>
      <c r="H382" s="13">
        <v>220</v>
      </c>
      <c r="I382" s="13">
        <v>220</v>
      </c>
      <c r="J382" s="13">
        <v>220</v>
      </c>
      <c r="K382" s="13">
        <v>220</v>
      </c>
      <c r="L382" s="13">
        <v>220</v>
      </c>
      <c r="M382" s="13">
        <v>220</v>
      </c>
      <c r="N382" s="13">
        <v>220</v>
      </c>
      <c r="O382" s="13">
        <v>220</v>
      </c>
      <c r="P382" s="13">
        <v>220</v>
      </c>
      <c r="Q382" s="13">
        <v>220</v>
      </c>
      <c r="R382" s="14">
        <v>220</v>
      </c>
    </row>
    <row r="383" spans="1:18">
      <c r="A383" s="2"/>
      <c r="B383" s="11" t="s">
        <v>273</v>
      </c>
      <c r="C383" s="11" t="s">
        <v>276</v>
      </c>
      <c r="D383" s="11" t="s">
        <v>277</v>
      </c>
      <c r="E383" s="11" t="s">
        <v>278</v>
      </c>
      <c r="F383" s="11" t="s">
        <v>279</v>
      </c>
      <c r="G383" s="11" t="s">
        <v>281</v>
      </c>
      <c r="H383" s="11" t="s">
        <v>284</v>
      </c>
      <c r="I383" s="11" t="s">
        <v>287</v>
      </c>
      <c r="J383" s="11" t="s">
        <v>291</v>
      </c>
      <c r="K383" s="11" t="s">
        <v>294</v>
      </c>
      <c r="L383" s="11" t="s">
        <v>296</v>
      </c>
      <c r="M383" s="11" t="s">
        <v>298</v>
      </c>
      <c r="N383" s="11" t="s">
        <v>299</v>
      </c>
      <c r="O383" s="11" t="s">
        <v>300</v>
      </c>
      <c r="P383" s="11" t="s">
        <v>302</v>
      </c>
      <c r="Q383" s="11" t="s">
        <v>303</v>
      </c>
      <c r="R383" s="12" t="s">
        <v>304</v>
      </c>
    </row>
    <row r="384" spans="1:18" ht="17" thickBot="1">
      <c r="A384" s="1" t="s">
        <v>191</v>
      </c>
      <c r="B384" s="13">
        <v>257</v>
      </c>
      <c r="C384" s="13">
        <v>257</v>
      </c>
      <c r="D384" s="13">
        <v>257</v>
      </c>
      <c r="E384" s="13">
        <v>257</v>
      </c>
      <c r="F384" s="13">
        <v>257</v>
      </c>
      <c r="G384" s="13">
        <v>257</v>
      </c>
      <c r="H384" s="13">
        <v>257</v>
      </c>
      <c r="I384" s="13">
        <v>257</v>
      </c>
      <c r="J384" s="13">
        <v>257</v>
      </c>
      <c r="K384" s="13">
        <v>257</v>
      </c>
      <c r="L384" s="13">
        <v>257</v>
      </c>
      <c r="M384" s="13">
        <v>257</v>
      </c>
      <c r="N384" s="13">
        <v>257</v>
      </c>
      <c r="O384" s="13">
        <v>257</v>
      </c>
      <c r="P384" s="13">
        <v>257</v>
      </c>
      <c r="Q384" s="13">
        <v>257</v>
      </c>
      <c r="R384" s="14">
        <v>257</v>
      </c>
    </row>
    <row r="385" spans="1:18">
      <c r="A385" s="2"/>
      <c r="B385" s="11" t="s">
        <v>273</v>
      </c>
      <c r="C385" s="11" t="s">
        <v>276</v>
      </c>
      <c r="D385" s="11" t="s">
        <v>277</v>
      </c>
      <c r="E385" s="11" t="s">
        <v>278</v>
      </c>
      <c r="F385" s="11" t="s">
        <v>279</v>
      </c>
      <c r="G385" s="11" t="s">
        <v>281</v>
      </c>
      <c r="H385" s="11" t="s">
        <v>284</v>
      </c>
      <c r="I385" s="11" t="s">
        <v>287</v>
      </c>
      <c r="J385" s="11" t="s">
        <v>291</v>
      </c>
      <c r="K385" s="11" t="s">
        <v>294</v>
      </c>
      <c r="L385" s="11" t="s">
        <v>296</v>
      </c>
      <c r="M385" s="11" t="s">
        <v>298</v>
      </c>
      <c r="N385" s="11" t="s">
        <v>302</v>
      </c>
      <c r="O385" s="11" t="s">
        <v>303</v>
      </c>
      <c r="P385" s="12" t="s">
        <v>304</v>
      </c>
    </row>
    <row r="386" spans="1:18" ht="17" thickBot="1">
      <c r="A386" s="1" t="s">
        <v>192</v>
      </c>
      <c r="B386" s="13">
        <v>219</v>
      </c>
      <c r="C386" s="13">
        <v>219</v>
      </c>
      <c r="D386" s="13">
        <v>219</v>
      </c>
      <c r="E386" s="13">
        <v>219</v>
      </c>
      <c r="F386" s="13">
        <v>219</v>
      </c>
      <c r="G386" s="13">
        <v>219</v>
      </c>
      <c r="H386" s="13">
        <v>219</v>
      </c>
      <c r="I386" s="13">
        <v>219</v>
      </c>
      <c r="J386" s="13">
        <v>219</v>
      </c>
      <c r="K386" s="13">
        <v>219</v>
      </c>
      <c r="L386" s="13">
        <v>219</v>
      </c>
      <c r="M386" s="13">
        <v>219</v>
      </c>
      <c r="N386" s="13">
        <v>219</v>
      </c>
      <c r="O386" s="13">
        <v>219</v>
      </c>
      <c r="P386" s="14">
        <v>219</v>
      </c>
    </row>
    <row r="387" spans="1:18">
      <c r="A387" s="2"/>
      <c r="B387" s="11" t="s">
        <v>273</v>
      </c>
      <c r="C387" s="11" t="s">
        <v>276</v>
      </c>
      <c r="D387" s="11" t="s">
        <v>277</v>
      </c>
      <c r="E387" s="11" t="s">
        <v>278</v>
      </c>
      <c r="F387" s="11" t="s">
        <v>279</v>
      </c>
      <c r="G387" s="11" t="s">
        <v>281</v>
      </c>
      <c r="H387" s="11" t="s">
        <v>284</v>
      </c>
      <c r="I387" s="11" t="s">
        <v>287</v>
      </c>
      <c r="J387" s="11" t="s">
        <v>291</v>
      </c>
      <c r="K387" s="11" t="s">
        <v>294</v>
      </c>
      <c r="L387" s="11" t="s">
        <v>296</v>
      </c>
      <c r="M387" s="11" t="s">
        <v>298</v>
      </c>
      <c r="N387" s="11" t="s">
        <v>302</v>
      </c>
      <c r="O387" s="11" t="s">
        <v>303</v>
      </c>
      <c r="P387" s="12" t="s">
        <v>304</v>
      </c>
    </row>
    <row r="388" spans="1:18" ht="17" thickBot="1">
      <c r="A388" s="20" t="s">
        <v>193</v>
      </c>
      <c r="B388" s="13">
        <v>100</v>
      </c>
      <c r="C388" s="13">
        <v>100</v>
      </c>
      <c r="D388" s="13">
        <v>100</v>
      </c>
      <c r="E388" s="13">
        <v>100</v>
      </c>
      <c r="F388" s="13">
        <v>100</v>
      </c>
      <c r="G388" s="13">
        <v>100</v>
      </c>
      <c r="H388" s="13">
        <v>100</v>
      </c>
      <c r="I388" s="13">
        <v>100</v>
      </c>
      <c r="J388" s="13">
        <v>100</v>
      </c>
      <c r="K388" s="13">
        <v>100</v>
      </c>
      <c r="L388" s="13">
        <v>100</v>
      </c>
      <c r="M388" s="13">
        <v>100</v>
      </c>
      <c r="N388" s="13">
        <v>100</v>
      </c>
      <c r="O388" s="13">
        <v>100</v>
      </c>
      <c r="P388" s="14">
        <v>100</v>
      </c>
    </row>
    <row r="389" spans="1:18">
      <c r="A389" s="2"/>
      <c r="B389" s="11" t="s">
        <v>273</v>
      </c>
      <c r="C389" s="11" t="s">
        <v>276</v>
      </c>
      <c r="D389" s="11" t="s">
        <v>277</v>
      </c>
      <c r="E389" s="11" t="s">
        <v>278</v>
      </c>
      <c r="F389" s="11" t="s">
        <v>279</v>
      </c>
      <c r="G389" s="11" t="s">
        <v>281</v>
      </c>
      <c r="H389" s="11" t="s">
        <v>284</v>
      </c>
      <c r="I389" s="11" t="s">
        <v>287</v>
      </c>
      <c r="J389" s="11" t="s">
        <v>291</v>
      </c>
      <c r="K389" s="11" t="s">
        <v>294</v>
      </c>
      <c r="L389" s="11" t="s">
        <v>296</v>
      </c>
      <c r="M389" s="11" t="s">
        <v>298</v>
      </c>
      <c r="N389" s="11" t="s">
        <v>302</v>
      </c>
      <c r="O389" s="11" t="s">
        <v>303</v>
      </c>
      <c r="P389" s="12" t="s">
        <v>304</v>
      </c>
    </row>
    <row r="390" spans="1:18" ht="17" thickBot="1">
      <c r="A390" s="1" t="s">
        <v>194</v>
      </c>
      <c r="B390" s="13">
        <v>102</v>
      </c>
      <c r="C390" s="13">
        <v>102</v>
      </c>
      <c r="D390" s="13">
        <v>102</v>
      </c>
      <c r="E390" s="13">
        <v>102</v>
      </c>
      <c r="F390" s="13">
        <v>102</v>
      </c>
      <c r="G390" s="13">
        <v>102</v>
      </c>
      <c r="H390" s="13">
        <v>102</v>
      </c>
      <c r="I390" s="13">
        <v>102</v>
      </c>
      <c r="J390" s="13">
        <v>102</v>
      </c>
      <c r="K390" s="13">
        <v>102</v>
      </c>
      <c r="L390" s="13">
        <v>102</v>
      </c>
      <c r="M390" s="13">
        <v>102</v>
      </c>
      <c r="N390" s="13">
        <v>102</v>
      </c>
      <c r="O390" s="13">
        <v>102</v>
      </c>
      <c r="P390" s="14">
        <v>102</v>
      </c>
    </row>
    <row r="391" spans="1:18">
      <c r="A391" s="2"/>
      <c r="B391" s="11" t="s">
        <v>273</v>
      </c>
      <c r="C391" s="11" t="s">
        <v>276</v>
      </c>
      <c r="D391" s="11" t="s">
        <v>277</v>
      </c>
      <c r="E391" s="11" t="s">
        <v>278</v>
      </c>
      <c r="F391" s="11" t="s">
        <v>281</v>
      </c>
      <c r="G391" s="11" t="s">
        <v>287</v>
      </c>
      <c r="H391" s="11" t="s">
        <v>291</v>
      </c>
      <c r="I391" s="11" t="s">
        <v>294</v>
      </c>
      <c r="J391" s="11" t="s">
        <v>296</v>
      </c>
      <c r="K391" s="11" t="s">
        <v>298</v>
      </c>
      <c r="L391" s="11" t="s">
        <v>299</v>
      </c>
      <c r="M391" s="11" t="s">
        <v>300</v>
      </c>
      <c r="N391" s="11" t="s">
        <v>302</v>
      </c>
      <c r="O391" s="11" t="s">
        <v>303</v>
      </c>
      <c r="P391" s="12" t="s">
        <v>304</v>
      </c>
    </row>
    <row r="392" spans="1:18" ht="17" thickBot="1">
      <c r="A392" s="1" t="s">
        <v>195</v>
      </c>
      <c r="B392" s="13">
        <v>110</v>
      </c>
      <c r="C392" s="13">
        <v>110</v>
      </c>
      <c r="D392" s="13">
        <v>110</v>
      </c>
      <c r="E392" s="13">
        <v>110</v>
      </c>
      <c r="F392" s="13">
        <v>110</v>
      </c>
      <c r="G392" s="13">
        <v>110</v>
      </c>
      <c r="H392" s="13">
        <v>110</v>
      </c>
      <c r="I392" s="13">
        <v>110</v>
      </c>
      <c r="J392" s="13">
        <v>110</v>
      </c>
      <c r="K392" s="13">
        <v>110</v>
      </c>
      <c r="L392" s="13">
        <v>110</v>
      </c>
      <c r="M392" s="13">
        <v>110</v>
      </c>
      <c r="N392" s="13">
        <v>110</v>
      </c>
      <c r="O392" s="13">
        <v>110</v>
      </c>
      <c r="P392" s="14">
        <v>110</v>
      </c>
    </row>
    <row r="393" spans="1:18">
      <c r="A393" s="2"/>
      <c r="B393" s="11" t="s">
        <v>273</v>
      </c>
      <c r="C393" s="11" t="s">
        <v>276</v>
      </c>
      <c r="D393" s="11" t="s">
        <v>277</v>
      </c>
      <c r="E393" s="11" t="s">
        <v>278</v>
      </c>
      <c r="F393" s="11" t="s">
        <v>279</v>
      </c>
      <c r="G393" s="11" t="s">
        <v>281</v>
      </c>
      <c r="H393" s="11" t="s">
        <v>284</v>
      </c>
      <c r="I393" s="11" t="s">
        <v>287</v>
      </c>
      <c r="J393" s="11" t="s">
        <v>291</v>
      </c>
      <c r="K393" s="11" t="s">
        <v>294</v>
      </c>
      <c r="L393" s="11" t="s">
        <v>296</v>
      </c>
      <c r="M393" s="11" t="s">
        <v>298</v>
      </c>
      <c r="N393" s="11" t="s">
        <v>299</v>
      </c>
      <c r="O393" s="11" t="s">
        <v>300</v>
      </c>
      <c r="P393" s="11" t="s">
        <v>302</v>
      </c>
      <c r="Q393" s="11" t="s">
        <v>303</v>
      </c>
      <c r="R393" s="12" t="s">
        <v>304</v>
      </c>
    </row>
    <row r="394" spans="1:18" ht="17" thickBot="1">
      <c r="A394" s="37" t="s">
        <v>196</v>
      </c>
      <c r="B394" s="13">
        <f>1988/2</f>
        <v>994</v>
      </c>
      <c r="C394" s="13">
        <f>2212/2</f>
        <v>1106</v>
      </c>
      <c r="D394" s="13">
        <f>2216/2</f>
        <v>1108</v>
      </c>
      <c r="E394" s="13">
        <f>2220/2</f>
        <v>1110</v>
      </c>
      <c r="F394" s="22">
        <v>1110</v>
      </c>
      <c r="G394" s="13">
        <f>2196/2</f>
        <v>1098</v>
      </c>
      <c r="H394" s="22">
        <v>1110</v>
      </c>
      <c r="I394" s="13">
        <f>2196/2</f>
        <v>1098</v>
      </c>
      <c r="J394" s="13">
        <f>2176/2</f>
        <v>1088</v>
      </c>
      <c r="K394" s="13">
        <f>2200/2</f>
        <v>1100</v>
      </c>
      <c r="L394" s="13">
        <f>2010/2</f>
        <v>1005</v>
      </c>
      <c r="M394" s="13">
        <f>2180/2</f>
        <v>1090</v>
      </c>
      <c r="N394" s="13">
        <f>1792/2</f>
        <v>896</v>
      </c>
      <c r="O394" s="13">
        <f>2002/2</f>
        <v>1001</v>
      </c>
      <c r="P394" s="13">
        <f>2212/2</f>
        <v>1106</v>
      </c>
      <c r="Q394" s="13">
        <f>2214/2</f>
        <v>1107</v>
      </c>
      <c r="R394" s="14">
        <f>2204/2</f>
        <v>1102</v>
      </c>
    </row>
    <row r="395" spans="1:18">
      <c r="A395" s="2"/>
      <c r="B395" s="11" t="s">
        <v>273</v>
      </c>
      <c r="C395" s="11" t="s">
        <v>276</v>
      </c>
      <c r="D395" s="11" t="s">
        <v>277</v>
      </c>
      <c r="E395" s="11" t="s">
        <v>278</v>
      </c>
      <c r="F395" s="11" t="s">
        <v>279</v>
      </c>
      <c r="G395" s="11" t="s">
        <v>281</v>
      </c>
      <c r="H395" s="11" t="s">
        <v>284</v>
      </c>
      <c r="I395" s="11" t="s">
        <v>287</v>
      </c>
      <c r="J395" s="11" t="s">
        <v>291</v>
      </c>
      <c r="K395" s="11" t="s">
        <v>294</v>
      </c>
      <c r="L395" s="11" t="s">
        <v>296</v>
      </c>
      <c r="M395" s="11" t="s">
        <v>298</v>
      </c>
      <c r="N395" s="11" t="s">
        <v>302</v>
      </c>
      <c r="O395" s="11" t="s">
        <v>303</v>
      </c>
      <c r="P395" s="12" t="s">
        <v>304</v>
      </c>
    </row>
    <row r="396" spans="1:18" ht="17" thickBot="1">
      <c r="A396" s="1" t="s">
        <v>197</v>
      </c>
      <c r="B396" s="13">
        <v>322</v>
      </c>
      <c r="C396" s="13">
        <v>322</v>
      </c>
      <c r="D396" s="13">
        <v>322</v>
      </c>
      <c r="E396" s="13">
        <v>322</v>
      </c>
      <c r="F396" s="13">
        <v>322</v>
      </c>
      <c r="G396" s="13">
        <v>322</v>
      </c>
      <c r="H396" s="13">
        <v>322</v>
      </c>
      <c r="I396" s="13">
        <v>322</v>
      </c>
      <c r="J396" s="13">
        <v>322</v>
      </c>
      <c r="K396" s="13">
        <v>322</v>
      </c>
      <c r="L396" s="13">
        <v>322</v>
      </c>
      <c r="M396" s="13">
        <v>322</v>
      </c>
      <c r="N396" s="13">
        <v>322</v>
      </c>
      <c r="O396" s="13">
        <v>322</v>
      </c>
      <c r="P396" s="14">
        <v>322</v>
      </c>
    </row>
    <row r="397" spans="1:18">
      <c r="A397" s="2"/>
      <c r="B397" s="11" t="s">
        <v>273</v>
      </c>
      <c r="C397" s="11" t="s">
        <v>276</v>
      </c>
      <c r="D397" s="11" t="s">
        <v>277</v>
      </c>
      <c r="E397" s="11" t="s">
        <v>278</v>
      </c>
      <c r="F397" s="11" t="s">
        <v>281</v>
      </c>
      <c r="G397" s="11" t="s">
        <v>287</v>
      </c>
      <c r="H397" s="11" t="s">
        <v>291</v>
      </c>
      <c r="I397" s="11" t="s">
        <v>294</v>
      </c>
      <c r="J397" s="11" t="s">
        <v>296</v>
      </c>
      <c r="K397" s="11" t="s">
        <v>298</v>
      </c>
      <c r="L397" s="11" t="s">
        <v>302</v>
      </c>
      <c r="M397" s="11" t="s">
        <v>303</v>
      </c>
      <c r="N397" s="12" t="s">
        <v>304</v>
      </c>
    </row>
    <row r="398" spans="1:18" ht="17" thickBot="1">
      <c r="A398" s="4" t="s">
        <v>198</v>
      </c>
      <c r="B398" s="15">
        <v>50</v>
      </c>
      <c r="C398" s="15">
        <v>50</v>
      </c>
      <c r="D398" s="15">
        <v>52</v>
      </c>
      <c r="E398" s="15">
        <v>50</v>
      </c>
      <c r="F398" s="15">
        <v>52</v>
      </c>
      <c r="G398" s="15">
        <v>52</v>
      </c>
      <c r="H398" s="15">
        <v>50</v>
      </c>
      <c r="I398" s="15">
        <v>50</v>
      </c>
      <c r="J398" s="15">
        <v>0</v>
      </c>
      <c r="K398" s="15">
        <v>47</v>
      </c>
      <c r="L398" s="15">
        <v>49</v>
      </c>
      <c r="M398" s="15">
        <v>52</v>
      </c>
      <c r="N398" s="16">
        <v>51</v>
      </c>
    </row>
    <row r="399" spans="1:18">
      <c r="A399" s="2"/>
      <c r="B399" s="11" t="s">
        <v>273</v>
      </c>
      <c r="C399" s="11" t="s">
        <v>276</v>
      </c>
      <c r="D399" s="11" t="s">
        <v>277</v>
      </c>
      <c r="E399" s="11" t="s">
        <v>278</v>
      </c>
      <c r="F399" s="11" t="s">
        <v>279</v>
      </c>
      <c r="G399" s="11" t="s">
        <v>281</v>
      </c>
      <c r="H399" s="11" t="s">
        <v>284</v>
      </c>
      <c r="I399" s="11" t="s">
        <v>287</v>
      </c>
      <c r="J399" s="11" t="s">
        <v>291</v>
      </c>
      <c r="K399" s="11" t="s">
        <v>294</v>
      </c>
      <c r="L399" s="11" t="s">
        <v>296</v>
      </c>
      <c r="M399" s="11" t="s">
        <v>298</v>
      </c>
      <c r="N399" s="11" t="s">
        <v>302</v>
      </c>
      <c r="O399" s="11" t="s">
        <v>303</v>
      </c>
      <c r="P399" s="12" t="s">
        <v>304</v>
      </c>
    </row>
    <row r="400" spans="1:18" ht="17" thickBot="1">
      <c r="A400" s="8" t="s">
        <v>199</v>
      </c>
      <c r="B400" s="13">
        <v>98</v>
      </c>
      <c r="C400" s="13">
        <v>98</v>
      </c>
      <c r="D400" s="13">
        <v>98</v>
      </c>
      <c r="E400" s="13">
        <v>98</v>
      </c>
      <c r="F400" s="13">
        <v>98</v>
      </c>
      <c r="G400" s="13">
        <v>98</v>
      </c>
      <c r="H400" s="13">
        <v>98</v>
      </c>
      <c r="I400" s="13">
        <v>98</v>
      </c>
      <c r="J400" s="13">
        <v>98</v>
      </c>
      <c r="K400" s="13">
        <v>98</v>
      </c>
      <c r="L400" s="13">
        <v>98</v>
      </c>
      <c r="M400" s="13">
        <v>98</v>
      </c>
      <c r="N400" s="13">
        <v>98</v>
      </c>
      <c r="O400" s="13">
        <v>98</v>
      </c>
      <c r="P400" s="14">
        <v>98</v>
      </c>
    </row>
    <row r="401" spans="1:18">
      <c r="A401" s="9"/>
      <c r="B401" s="11" t="s">
        <v>273</v>
      </c>
      <c r="C401" s="11" t="s">
        <v>276</v>
      </c>
      <c r="D401" s="11" t="s">
        <v>277</v>
      </c>
      <c r="E401" s="11" t="s">
        <v>278</v>
      </c>
      <c r="F401" s="11" t="s">
        <v>279</v>
      </c>
      <c r="G401" s="11" t="s">
        <v>281</v>
      </c>
      <c r="H401" s="11" t="s">
        <v>284</v>
      </c>
      <c r="I401" s="11" t="s">
        <v>287</v>
      </c>
      <c r="J401" s="11" t="s">
        <v>291</v>
      </c>
      <c r="K401" s="11" t="s">
        <v>294</v>
      </c>
      <c r="L401" s="11" t="s">
        <v>296</v>
      </c>
      <c r="M401" s="11" t="s">
        <v>298</v>
      </c>
      <c r="N401" s="11" t="s">
        <v>302</v>
      </c>
      <c r="O401" s="11" t="s">
        <v>303</v>
      </c>
      <c r="P401" s="12" t="s">
        <v>304</v>
      </c>
    </row>
    <row r="402" spans="1:18" ht="17" thickBot="1">
      <c r="A402" s="8" t="s">
        <v>200</v>
      </c>
      <c r="B402" s="13">
        <v>72</v>
      </c>
      <c r="C402" s="13">
        <v>72</v>
      </c>
      <c r="D402" s="13">
        <v>72</v>
      </c>
      <c r="E402" s="13">
        <v>72</v>
      </c>
      <c r="F402" s="13">
        <v>72</v>
      </c>
      <c r="G402" s="13">
        <v>72</v>
      </c>
      <c r="H402" s="13">
        <v>72</v>
      </c>
      <c r="I402" s="13">
        <v>72</v>
      </c>
      <c r="J402" s="13">
        <v>72</v>
      </c>
      <c r="K402" s="13">
        <v>72</v>
      </c>
      <c r="L402" s="13">
        <v>72</v>
      </c>
      <c r="M402" s="13">
        <v>72</v>
      </c>
      <c r="N402" s="13">
        <v>72</v>
      </c>
      <c r="O402" s="13">
        <v>72</v>
      </c>
      <c r="P402" s="14">
        <v>72</v>
      </c>
    </row>
    <row r="403" spans="1:18">
      <c r="A403" s="9"/>
      <c r="B403" s="11" t="s">
        <v>273</v>
      </c>
      <c r="C403" s="11" t="s">
        <v>276</v>
      </c>
      <c r="D403" s="11" t="s">
        <v>277</v>
      </c>
      <c r="E403" s="11" t="s">
        <v>278</v>
      </c>
      <c r="F403" s="11" t="s">
        <v>279</v>
      </c>
      <c r="G403" s="11" t="s">
        <v>281</v>
      </c>
      <c r="H403" s="11" t="s">
        <v>284</v>
      </c>
      <c r="I403" s="11" t="s">
        <v>287</v>
      </c>
      <c r="J403" s="11" t="s">
        <v>291</v>
      </c>
      <c r="K403" s="11" t="s">
        <v>294</v>
      </c>
      <c r="L403" s="11" t="s">
        <v>296</v>
      </c>
      <c r="M403" s="11" t="s">
        <v>298</v>
      </c>
      <c r="N403" s="11" t="s">
        <v>302</v>
      </c>
      <c r="O403" s="11" t="s">
        <v>303</v>
      </c>
      <c r="P403" s="12" t="s">
        <v>304</v>
      </c>
    </row>
    <row r="404" spans="1:18" ht="17" thickBot="1">
      <c r="A404" s="1" t="s">
        <v>201</v>
      </c>
      <c r="B404" s="13">
        <v>50</v>
      </c>
      <c r="C404" s="13">
        <v>50</v>
      </c>
      <c r="D404" s="13">
        <v>50</v>
      </c>
      <c r="E404" s="13">
        <v>50</v>
      </c>
      <c r="F404" s="13">
        <v>50</v>
      </c>
      <c r="G404" s="13">
        <v>50</v>
      </c>
      <c r="H404" s="13">
        <v>50</v>
      </c>
      <c r="I404" s="13">
        <v>50</v>
      </c>
      <c r="J404" s="13">
        <v>50</v>
      </c>
      <c r="K404" s="13">
        <v>50</v>
      </c>
      <c r="L404" s="13">
        <v>50</v>
      </c>
      <c r="M404" s="13">
        <v>50</v>
      </c>
      <c r="N404" s="13">
        <v>50</v>
      </c>
      <c r="O404" s="13">
        <v>50</v>
      </c>
      <c r="P404" s="14">
        <v>50</v>
      </c>
    </row>
    <row r="405" spans="1:18">
      <c r="A405" s="2"/>
      <c r="B405" s="11" t="s">
        <v>273</v>
      </c>
      <c r="C405" s="11" t="s">
        <v>276</v>
      </c>
      <c r="D405" s="11" t="s">
        <v>277</v>
      </c>
      <c r="E405" s="11" t="s">
        <v>278</v>
      </c>
      <c r="F405" s="11" t="s">
        <v>279</v>
      </c>
      <c r="G405" s="11" t="s">
        <v>281</v>
      </c>
      <c r="H405" s="11" t="s">
        <v>284</v>
      </c>
      <c r="I405" s="11" t="s">
        <v>287</v>
      </c>
      <c r="J405" s="11" t="s">
        <v>291</v>
      </c>
      <c r="K405" s="11" t="s">
        <v>294</v>
      </c>
      <c r="L405" s="11" t="s">
        <v>296</v>
      </c>
      <c r="M405" s="11" t="s">
        <v>298</v>
      </c>
      <c r="N405" s="11" t="s">
        <v>302</v>
      </c>
      <c r="O405" s="11" t="s">
        <v>303</v>
      </c>
      <c r="P405" s="12" t="s">
        <v>304</v>
      </c>
    </row>
    <row r="406" spans="1:18" ht="17" thickBot="1">
      <c r="A406" s="1" t="s">
        <v>202</v>
      </c>
      <c r="B406" s="13">
        <v>13</v>
      </c>
      <c r="C406" s="13">
        <v>13</v>
      </c>
      <c r="D406" s="13">
        <v>13</v>
      </c>
      <c r="E406" s="13">
        <v>13</v>
      </c>
      <c r="F406" s="13">
        <v>13</v>
      </c>
      <c r="G406" s="13">
        <v>13</v>
      </c>
      <c r="H406" s="13">
        <v>13</v>
      </c>
      <c r="I406" s="13">
        <v>13</v>
      </c>
      <c r="J406" s="13">
        <v>13</v>
      </c>
      <c r="K406" s="13">
        <v>13</v>
      </c>
      <c r="L406" s="13">
        <v>13</v>
      </c>
      <c r="M406" s="13">
        <v>13</v>
      </c>
      <c r="N406" s="13">
        <v>13</v>
      </c>
      <c r="O406" s="13">
        <v>13</v>
      </c>
      <c r="P406" s="14">
        <v>13</v>
      </c>
    </row>
    <row r="407" spans="1:18">
      <c r="A407" s="2"/>
      <c r="B407" s="11" t="s">
        <v>273</v>
      </c>
      <c r="C407" s="11" t="s">
        <v>276</v>
      </c>
      <c r="D407" s="11" t="s">
        <v>277</v>
      </c>
      <c r="E407" s="11" t="s">
        <v>278</v>
      </c>
      <c r="F407" s="11" t="s">
        <v>279</v>
      </c>
      <c r="G407" s="11" t="s">
        <v>281</v>
      </c>
      <c r="H407" s="11" t="s">
        <v>284</v>
      </c>
      <c r="I407" s="11" t="s">
        <v>287</v>
      </c>
      <c r="J407" s="11" t="s">
        <v>291</v>
      </c>
      <c r="K407" s="11" t="s">
        <v>294</v>
      </c>
      <c r="L407" s="11" t="s">
        <v>296</v>
      </c>
      <c r="M407" s="11" t="s">
        <v>298</v>
      </c>
      <c r="N407" s="11" t="s">
        <v>302</v>
      </c>
      <c r="O407" s="11" t="s">
        <v>303</v>
      </c>
      <c r="P407" s="12" t="s">
        <v>304</v>
      </c>
    </row>
    <row r="408" spans="1:18" ht="17" thickBot="1">
      <c r="A408" s="1" t="s">
        <v>203</v>
      </c>
      <c r="B408" s="13">
        <v>634</v>
      </c>
      <c r="C408" s="13">
        <v>634</v>
      </c>
      <c r="D408" s="13">
        <v>634</v>
      </c>
      <c r="E408" s="13">
        <v>634</v>
      </c>
      <c r="F408" s="13">
        <v>634</v>
      </c>
      <c r="G408" s="13">
        <v>634</v>
      </c>
      <c r="H408" s="13">
        <v>634</v>
      </c>
      <c r="I408" s="13">
        <v>634</v>
      </c>
      <c r="J408" s="13">
        <v>634</v>
      </c>
      <c r="K408" s="13">
        <v>634</v>
      </c>
      <c r="L408" s="13">
        <v>634</v>
      </c>
      <c r="M408" s="13">
        <v>634</v>
      </c>
      <c r="N408" s="13">
        <v>634</v>
      </c>
      <c r="O408" s="13">
        <v>634</v>
      </c>
      <c r="P408" s="14">
        <v>634</v>
      </c>
    </row>
    <row r="409" spans="1:18">
      <c r="A409" s="2"/>
      <c r="B409" s="11" t="s">
        <v>273</v>
      </c>
      <c r="C409" s="11" t="s">
        <v>276</v>
      </c>
      <c r="D409" s="11" t="s">
        <v>277</v>
      </c>
      <c r="E409" s="11" t="s">
        <v>278</v>
      </c>
      <c r="F409" s="11" t="s">
        <v>279</v>
      </c>
      <c r="G409" s="11" t="s">
        <v>281</v>
      </c>
      <c r="H409" s="11" t="s">
        <v>284</v>
      </c>
      <c r="I409" s="11" t="s">
        <v>287</v>
      </c>
      <c r="J409" s="11" t="s">
        <v>291</v>
      </c>
      <c r="K409" s="11" t="s">
        <v>294</v>
      </c>
      <c r="L409" s="11" t="s">
        <v>296</v>
      </c>
      <c r="M409" s="11" t="s">
        <v>298</v>
      </c>
      <c r="N409" s="11" t="s">
        <v>302</v>
      </c>
      <c r="O409" s="11" t="s">
        <v>303</v>
      </c>
      <c r="P409" s="12" t="s">
        <v>304</v>
      </c>
    </row>
    <row r="410" spans="1:18" ht="17" thickBot="1">
      <c r="A410" s="1" t="s">
        <v>204</v>
      </c>
      <c r="B410" s="13">
        <v>218</v>
      </c>
      <c r="C410" s="13">
        <v>218</v>
      </c>
      <c r="D410" s="13">
        <v>218</v>
      </c>
      <c r="E410" s="13">
        <v>218</v>
      </c>
      <c r="F410" s="13">
        <v>218</v>
      </c>
      <c r="G410" s="13">
        <v>218</v>
      </c>
      <c r="H410" s="13">
        <v>218</v>
      </c>
      <c r="I410" s="13">
        <v>218</v>
      </c>
      <c r="J410" s="13">
        <v>218</v>
      </c>
      <c r="K410" s="13">
        <v>218</v>
      </c>
      <c r="L410" s="13">
        <v>218</v>
      </c>
      <c r="M410" s="13">
        <v>218</v>
      </c>
      <c r="N410" s="13">
        <v>218</v>
      </c>
      <c r="O410" s="13">
        <v>218</v>
      </c>
      <c r="P410" s="14">
        <v>218</v>
      </c>
    </row>
    <row r="411" spans="1:18">
      <c r="A411" s="2"/>
      <c r="B411" s="11" t="s">
        <v>273</v>
      </c>
      <c r="C411" s="11" t="s">
        <v>276</v>
      </c>
      <c r="D411" s="11" t="s">
        <v>277</v>
      </c>
      <c r="E411" s="11" t="s">
        <v>278</v>
      </c>
      <c r="F411" s="11" t="s">
        <v>279</v>
      </c>
      <c r="G411" s="11" t="s">
        <v>281</v>
      </c>
      <c r="H411" s="11" t="s">
        <v>284</v>
      </c>
      <c r="I411" s="11" t="s">
        <v>287</v>
      </c>
      <c r="J411" s="11" t="s">
        <v>291</v>
      </c>
      <c r="K411" s="11" t="s">
        <v>294</v>
      </c>
      <c r="L411" s="11" t="s">
        <v>296</v>
      </c>
      <c r="M411" s="11" t="s">
        <v>298</v>
      </c>
      <c r="N411" s="11" t="s">
        <v>302</v>
      </c>
      <c r="O411" s="11" t="s">
        <v>303</v>
      </c>
      <c r="P411" s="12" t="s">
        <v>304</v>
      </c>
    </row>
    <row r="412" spans="1:18" ht="17" thickBot="1">
      <c r="A412" s="5" t="s">
        <v>205</v>
      </c>
      <c r="B412" s="13">
        <v>229</v>
      </c>
      <c r="C412" s="13">
        <v>229</v>
      </c>
      <c r="D412" s="13">
        <v>229</v>
      </c>
      <c r="E412" s="13">
        <v>229</v>
      </c>
      <c r="F412" s="13">
        <v>229</v>
      </c>
      <c r="G412" s="13">
        <v>229</v>
      </c>
      <c r="H412" s="13">
        <v>229</v>
      </c>
      <c r="I412" s="13">
        <v>229</v>
      </c>
      <c r="J412" s="13">
        <v>229</v>
      </c>
      <c r="K412" s="13">
        <v>229</v>
      </c>
      <c r="L412" s="13">
        <v>229</v>
      </c>
      <c r="M412" s="13">
        <v>229</v>
      </c>
      <c r="N412" s="13">
        <v>229</v>
      </c>
      <c r="O412" s="13">
        <v>229</v>
      </c>
      <c r="P412" s="14">
        <v>229</v>
      </c>
    </row>
    <row r="413" spans="1:18">
      <c r="A413" s="10"/>
      <c r="B413" s="11" t="s">
        <v>273</v>
      </c>
      <c r="C413" s="11" t="s">
        <v>276</v>
      </c>
      <c r="D413" s="11" t="s">
        <v>277</v>
      </c>
      <c r="E413" s="11" t="s">
        <v>278</v>
      </c>
      <c r="F413" s="11" t="s">
        <v>279</v>
      </c>
      <c r="G413" s="11" t="s">
        <v>281</v>
      </c>
      <c r="H413" s="11" t="s">
        <v>284</v>
      </c>
      <c r="I413" s="11" t="s">
        <v>287</v>
      </c>
      <c r="J413" s="11" t="s">
        <v>291</v>
      </c>
      <c r="K413" s="11" t="s">
        <v>294</v>
      </c>
      <c r="L413" s="11" t="s">
        <v>296</v>
      </c>
      <c r="M413" s="11" t="s">
        <v>298</v>
      </c>
      <c r="N413" s="11" t="s">
        <v>299</v>
      </c>
      <c r="O413" s="11" t="s">
        <v>300</v>
      </c>
      <c r="P413" s="11" t="s">
        <v>302</v>
      </c>
      <c r="Q413" s="11" t="s">
        <v>303</v>
      </c>
      <c r="R413" s="12" t="s">
        <v>304</v>
      </c>
    </row>
    <row r="414" spans="1:18" ht="17" thickBot="1">
      <c r="A414" s="40" t="s">
        <v>206</v>
      </c>
      <c r="B414" s="13">
        <v>104</v>
      </c>
      <c r="C414" s="13">
        <v>104</v>
      </c>
      <c r="D414" s="13">
        <v>104</v>
      </c>
      <c r="E414" s="13">
        <v>104</v>
      </c>
      <c r="F414" s="13">
        <v>104</v>
      </c>
      <c r="G414" s="13">
        <v>104</v>
      </c>
      <c r="H414" s="13">
        <v>104</v>
      </c>
      <c r="I414" s="13">
        <v>104</v>
      </c>
      <c r="J414" s="13">
        <v>104</v>
      </c>
      <c r="K414" s="13">
        <v>104</v>
      </c>
      <c r="L414" s="13">
        <v>104</v>
      </c>
      <c r="M414" s="13">
        <v>104</v>
      </c>
      <c r="N414" s="13">
        <v>104</v>
      </c>
      <c r="O414" s="13">
        <v>104</v>
      </c>
      <c r="P414" s="13">
        <v>104</v>
      </c>
      <c r="Q414" s="13">
        <v>104</v>
      </c>
      <c r="R414" s="14">
        <v>104</v>
      </c>
    </row>
    <row r="415" spans="1:18">
      <c r="A415" s="2"/>
      <c r="B415" s="11" t="s">
        <v>273</v>
      </c>
      <c r="C415" s="11" t="s">
        <v>276</v>
      </c>
      <c r="D415" s="11" t="s">
        <v>277</v>
      </c>
      <c r="E415" s="11" t="s">
        <v>278</v>
      </c>
      <c r="F415" s="11" t="s">
        <v>279</v>
      </c>
      <c r="G415" s="11" t="s">
        <v>281</v>
      </c>
      <c r="H415" s="11" t="s">
        <v>284</v>
      </c>
      <c r="I415" s="11" t="s">
        <v>287</v>
      </c>
      <c r="J415" s="11" t="s">
        <v>291</v>
      </c>
      <c r="K415" s="11" t="s">
        <v>294</v>
      </c>
      <c r="L415" s="11" t="s">
        <v>296</v>
      </c>
      <c r="M415" s="11" t="s">
        <v>298</v>
      </c>
      <c r="N415" s="11" t="s">
        <v>302</v>
      </c>
      <c r="O415" s="11" t="s">
        <v>303</v>
      </c>
      <c r="P415" s="12" t="s">
        <v>304</v>
      </c>
    </row>
    <row r="416" spans="1:18" ht="17" thickBot="1">
      <c r="A416" s="1" t="s">
        <v>207</v>
      </c>
      <c r="B416" s="13">
        <v>138</v>
      </c>
      <c r="C416" s="13">
        <v>138</v>
      </c>
      <c r="D416" s="13">
        <v>138</v>
      </c>
      <c r="E416" s="13">
        <v>138</v>
      </c>
      <c r="F416" s="13">
        <v>138</v>
      </c>
      <c r="G416" s="13">
        <v>138</v>
      </c>
      <c r="H416" s="13">
        <v>138</v>
      </c>
      <c r="I416" s="13">
        <v>138</v>
      </c>
      <c r="J416" s="13">
        <v>138</v>
      </c>
      <c r="K416" s="13">
        <v>138</v>
      </c>
      <c r="L416" s="13">
        <v>138</v>
      </c>
      <c r="M416" s="13">
        <v>138</v>
      </c>
      <c r="N416" s="13">
        <v>138</v>
      </c>
      <c r="O416" s="13">
        <v>138</v>
      </c>
      <c r="P416" s="14">
        <v>138</v>
      </c>
    </row>
    <row r="417" spans="1:21">
      <c r="A417" s="2"/>
      <c r="B417" s="11" t="s">
        <v>273</v>
      </c>
      <c r="C417" s="11" t="s">
        <v>275</v>
      </c>
      <c r="D417" s="11" t="s">
        <v>276</v>
      </c>
      <c r="E417" s="11" t="s">
        <v>277</v>
      </c>
      <c r="F417" s="11" t="s">
        <v>278</v>
      </c>
      <c r="G417" s="11" t="s">
        <v>279</v>
      </c>
      <c r="H417" s="11" t="s">
        <v>280</v>
      </c>
      <c r="I417" s="11" t="s">
        <v>281</v>
      </c>
      <c r="J417" s="11" t="s">
        <v>284</v>
      </c>
      <c r="K417" s="11" t="s">
        <v>287</v>
      </c>
      <c r="L417" s="11" t="s">
        <v>291</v>
      </c>
      <c r="M417" s="11" t="s">
        <v>306</v>
      </c>
      <c r="N417" s="11" t="s">
        <v>294</v>
      </c>
      <c r="O417" s="11" t="s">
        <v>296</v>
      </c>
      <c r="P417" s="11" t="s">
        <v>298</v>
      </c>
      <c r="Q417" s="11" t="s">
        <v>299</v>
      </c>
      <c r="R417" s="11" t="s">
        <v>300</v>
      </c>
      <c r="S417" s="11" t="s">
        <v>302</v>
      </c>
      <c r="T417" s="11" t="s">
        <v>303</v>
      </c>
      <c r="U417" s="12" t="s">
        <v>304</v>
      </c>
    </row>
    <row r="418" spans="1:21" ht="17" thickBot="1">
      <c r="A418" s="8" t="s">
        <v>208</v>
      </c>
      <c r="B418" s="13">
        <v>86</v>
      </c>
      <c r="C418" s="13">
        <v>86</v>
      </c>
      <c r="D418" s="13">
        <v>86</v>
      </c>
      <c r="E418" s="13">
        <v>86</v>
      </c>
      <c r="F418" s="13">
        <v>86</v>
      </c>
      <c r="G418" s="13">
        <v>86</v>
      </c>
      <c r="H418" s="13">
        <v>86</v>
      </c>
      <c r="I418" s="13">
        <v>86</v>
      </c>
      <c r="J418" s="13">
        <v>86</v>
      </c>
      <c r="K418" s="13">
        <v>86</v>
      </c>
      <c r="L418" s="13">
        <v>86</v>
      </c>
      <c r="M418" s="13">
        <v>86</v>
      </c>
      <c r="N418" s="13">
        <v>86</v>
      </c>
      <c r="O418" s="13">
        <v>86</v>
      </c>
      <c r="P418" s="13">
        <v>86</v>
      </c>
      <c r="Q418" s="13">
        <v>86</v>
      </c>
      <c r="R418" s="13">
        <v>86</v>
      </c>
      <c r="S418" s="13">
        <v>86</v>
      </c>
      <c r="T418" s="13">
        <v>86</v>
      </c>
      <c r="U418" s="14">
        <v>86</v>
      </c>
    </row>
    <row r="419" spans="1:21">
      <c r="A419" s="9"/>
      <c r="B419" s="11" t="s">
        <v>273</v>
      </c>
      <c r="C419" s="11" t="s">
        <v>276</v>
      </c>
      <c r="D419" s="11" t="s">
        <v>277</v>
      </c>
      <c r="E419" s="11" t="s">
        <v>278</v>
      </c>
      <c r="F419" s="11" t="s">
        <v>279</v>
      </c>
      <c r="G419" s="11" t="s">
        <v>281</v>
      </c>
      <c r="H419" s="11" t="s">
        <v>284</v>
      </c>
      <c r="I419" s="11" t="s">
        <v>287</v>
      </c>
      <c r="J419" s="11" t="s">
        <v>291</v>
      </c>
      <c r="K419" s="11" t="s">
        <v>294</v>
      </c>
      <c r="L419" s="11" t="s">
        <v>296</v>
      </c>
      <c r="M419" s="11" t="s">
        <v>298</v>
      </c>
      <c r="N419" s="11" t="s">
        <v>302</v>
      </c>
      <c r="O419" s="11" t="s">
        <v>303</v>
      </c>
      <c r="P419" s="12" t="s">
        <v>304</v>
      </c>
    </row>
    <row r="420" spans="1:21" ht="17" thickBot="1">
      <c r="A420" s="37" t="s">
        <v>209</v>
      </c>
      <c r="B420" s="22">
        <v>94</v>
      </c>
      <c r="C420" s="22">
        <v>94</v>
      </c>
      <c r="D420" s="22">
        <v>94</v>
      </c>
      <c r="E420" s="22">
        <v>94</v>
      </c>
      <c r="F420" s="22">
        <v>94</v>
      </c>
      <c r="G420" s="22">
        <v>94</v>
      </c>
      <c r="H420" s="22">
        <v>94</v>
      </c>
      <c r="I420" s="22">
        <v>94</v>
      </c>
      <c r="J420" s="22">
        <v>94</v>
      </c>
      <c r="K420" s="22">
        <v>94</v>
      </c>
      <c r="L420" s="22">
        <v>94</v>
      </c>
      <c r="M420" s="22">
        <v>94</v>
      </c>
      <c r="N420" s="22">
        <v>94</v>
      </c>
      <c r="O420" s="22">
        <v>94</v>
      </c>
      <c r="P420" s="23">
        <v>94</v>
      </c>
    </row>
    <row r="421" spans="1:21">
      <c r="A421" s="2"/>
      <c r="B421" s="11" t="s">
        <v>273</v>
      </c>
      <c r="C421" s="11" t="s">
        <v>276</v>
      </c>
      <c r="D421" s="11" t="s">
        <v>277</v>
      </c>
      <c r="E421" s="11" t="s">
        <v>278</v>
      </c>
      <c r="F421" s="11" t="s">
        <v>279</v>
      </c>
      <c r="G421" s="11" t="s">
        <v>281</v>
      </c>
      <c r="H421" s="11" t="s">
        <v>284</v>
      </c>
      <c r="I421" s="11" t="s">
        <v>287</v>
      </c>
      <c r="J421" s="11" t="s">
        <v>291</v>
      </c>
      <c r="K421" s="11" t="s">
        <v>294</v>
      </c>
      <c r="L421" s="11" t="s">
        <v>296</v>
      </c>
      <c r="M421" s="11" t="s">
        <v>298</v>
      </c>
      <c r="N421" s="11" t="s">
        <v>302</v>
      </c>
      <c r="O421" s="11" t="s">
        <v>303</v>
      </c>
      <c r="P421" s="12" t="s">
        <v>304</v>
      </c>
    </row>
    <row r="422" spans="1:21" ht="17" thickBot="1">
      <c r="A422" s="8" t="s">
        <v>210</v>
      </c>
      <c r="B422" s="13">
        <v>462</v>
      </c>
      <c r="C422" s="13">
        <v>462</v>
      </c>
      <c r="D422" s="13">
        <v>462</v>
      </c>
      <c r="E422" s="13">
        <v>462</v>
      </c>
      <c r="F422" s="13">
        <v>462</v>
      </c>
      <c r="G422" s="13">
        <v>462</v>
      </c>
      <c r="H422" s="13">
        <v>462</v>
      </c>
      <c r="I422" s="13">
        <v>462</v>
      </c>
      <c r="J422" s="13">
        <v>462</v>
      </c>
      <c r="K422" s="13">
        <v>462</v>
      </c>
      <c r="L422" s="13">
        <v>462</v>
      </c>
      <c r="M422" s="13">
        <v>462</v>
      </c>
      <c r="N422" s="13">
        <v>462</v>
      </c>
      <c r="O422" s="13">
        <v>462</v>
      </c>
      <c r="P422" s="14">
        <v>462</v>
      </c>
    </row>
    <row r="423" spans="1:21">
      <c r="A423" s="9"/>
      <c r="B423" s="11" t="s">
        <v>273</v>
      </c>
      <c r="C423" s="11" t="s">
        <v>276</v>
      </c>
      <c r="D423" s="11" t="s">
        <v>277</v>
      </c>
      <c r="E423" s="11" t="s">
        <v>278</v>
      </c>
      <c r="F423" s="11" t="s">
        <v>281</v>
      </c>
      <c r="G423" s="11" t="s">
        <v>287</v>
      </c>
      <c r="H423" s="11" t="s">
        <v>291</v>
      </c>
      <c r="I423" s="11" t="s">
        <v>294</v>
      </c>
      <c r="J423" s="11" t="s">
        <v>296</v>
      </c>
      <c r="K423" s="11" t="s">
        <v>298</v>
      </c>
      <c r="L423" s="11" t="s">
        <v>302</v>
      </c>
      <c r="M423" s="11" t="s">
        <v>303</v>
      </c>
      <c r="N423" s="12" t="s">
        <v>304</v>
      </c>
    </row>
    <row r="424" spans="1:21" ht="17" thickBot="1">
      <c r="A424" s="38" t="s">
        <v>211</v>
      </c>
      <c r="B424" s="15">
        <v>252</v>
      </c>
      <c r="C424" s="15">
        <v>214</v>
      </c>
      <c r="D424" s="15">
        <v>252</v>
      </c>
      <c r="E424" s="15">
        <v>218</v>
      </c>
      <c r="F424" s="15">
        <v>228</v>
      </c>
      <c r="G424" s="15">
        <v>238</v>
      </c>
      <c r="H424" s="15">
        <v>213</v>
      </c>
      <c r="I424" s="15">
        <v>232</v>
      </c>
      <c r="J424" s="15">
        <v>209</v>
      </c>
      <c r="K424" s="15">
        <v>214</v>
      </c>
      <c r="L424" s="15">
        <v>252</v>
      </c>
      <c r="M424" s="15">
        <v>252</v>
      </c>
      <c r="N424" s="16">
        <v>214</v>
      </c>
    </row>
    <row r="425" spans="1:21">
      <c r="A425" s="2"/>
      <c r="B425" s="11" t="s">
        <v>273</v>
      </c>
      <c r="C425" s="11" t="s">
        <v>276</v>
      </c>
      <c r="D425" s="11" t="s">
        <v>277</v>
      </c>
      <c r="E425" s="11" t="s">
        <v>278</v>
      </c>
      <c r="F425" s="11" t="s">
        <v>279</v>
      </c>
      <c r="G425" s="11" t="s">
        <v>281</v>
      </c>
      <c r="H425" s="11" t="s">
        <v>284</v>
      </c>
      <c r="I425" s="11" t="s">
        <v>287</v>
      </c>
      <c r="J425" s="11" t="s">
        <v>291</v>
      </c>
      <c r="K425" s="11" t="s">
        <v>294</v>
      </c>
      <c r="L425" s="11" t="s">
        <v>296</v>
      </c>
      <c r="M425" s="11" t="s">
        <v>298</v>
      </c>
      <c r="N425" s="11" t="s">
        <v>302</v>
      </c>
      <c r="O425" s="11" t="s">
        <v>303</v>
      </c>
      <c r="P425" s="12" t="s">
        <v>304</v>
      </c>
    </row>
    <row r="426" spans="1:21" ht="17" thickBot="1">
      <c r="A426" s="5" t="s">
        <v>212</v>
      </c>
      <c r="B426" s="13">
        <v>356</v>
      </c>
      <c r="C426" s="13">
        <v>356</v>
      </c>
      <c r="D426" s="13">
        <v>356</v>
      </c>
      <c r="E426" s="13">
        <v>356</v>
      </c>
      <c r="F426" s="13">
        <v>356</v>
      </c>
      <c r="G426" s="13">
        <v>356</v>
      </c>
      <c r="H426" s="13">
        <v>356</v>
      </c>
      <c r="I426" s="13">
        <v>356</v>
      </c>
      <c r="J426" s="13">
        <v>356</v>
      </c>
      <c r="K426" s="13">
        <v>356</v>
      </c>
      <c r="L426" s="13">
        <v>356</v>
      </c>
      <c r="M426" s="13">
        <v>356</v>
      </c>
      <c r="N426" s="13">
        <v>356</v>
      </c>
      <c r="O426" s="13">
        <v>356</v>
      </c>
      <c r="P426" s="14">
        <v>356</v>
      </c>
    </row>
    <row r="427" spans="1:21">
      <c r="A427" s="2"/>
      <c r="B427" s="11" t="s">
        <v>273</v>
      </c>
      <c r="C427" s="11" t="s">
        <v>276</v>
      </c>
      <c r="D427" s="11" t="s">
        <v>277</v>
      </c>
      <c r="E427" s="11" t="s">
        <v>278</v>
      </c>
      <c r="F427" s="11" t="s">
        <v>279</v>
      </c>
      <c r="G427" s="11" t="s">
        <v>281</v>
      </c>
      <c r="H427" s="11" t="s">
        <v>284</v>
      </c>
      <c r="I427" s="11" t="s">
        <v>287</v>
      </c>
      <c r="J427" s="11" t="s">
        <v>291</v>
      </c>
      <c r="K427" s="11" t="s">
        <v>294</v>
      </c>
      <c r="L427" s="11" t="s">
        <v>296</v>
      </c>
      <c r="M427" s="11" t="s">
        <v>298</v>
      </c>
      <c r="N427" s="11" t="s">
        <v>302</v>
      </c>
      <c r="O427" s="11" t="s">
        <v>303</v>
      </c>
      <c r="P427" s="12" t="s">
        <v>304</v>
      </c>
    </row>
    <row r="428" spans="1:21" ht="17" thickBot="1">
      <c r="A428" s="1" t="s">
        <v>213</v>
      </c>
      <c r="B428" s="13">
        <v>100</v>
      </c>
      <c r="C428" s="13">
        <v>100</v>
      </c>
      <c r="D428" s="13">
        <v>100</v>
      </c>
      <c r="E428" s="13">
        <v>100</v>
      </c>
      <c r="F428" s="13">
        <v>100</v>
      </c>
      <c r="G428" s="13">
        <v>100</v>
      </c>
      <c r="H428" s="13">
        <v>100</v>
      </c>
      <c r="I428" s="13">
        <v>100</v>
      </c>
      <c r="J428" s="13">
        <v>100</v>
      </c>
      <c r="K428" s="13">
        <v>100</v>
      </c>
      <c r="L428" s="13">
        <v>100</v>
      </c>
      <c r="M428" s="13">
        <v>100</v>
      </c>
      <c r="N428" s="13">
        <v>100</v>
      </c>
      <c r="O428" s="13">
        <v>100</v>
      </c>
      <c r="P428" s="14">
        <v>100</v>
      </c>
    </row>
    <row r="429" spans="1:21">
      <c r="A429" s="2"/>
      <c r="B429" s="11" t="s">
        <v>273</v>
      </c>
      <c r="C429" s="11" t="s">
        <v>276</v>
      </c>
      <c r="D429" s="11" t="s">
        <v>277</v>
      </c>
      <c r="E429" s="11" t="s">
        <v>278</v>
      </c>
      <c r="F429" s="11" t="s">
        <v>279</v>
      </c>
      <c r="G429" s="11" t="s">
        <v>281</v>
      </c>
      <c r="H429" s="11" t="s">
        <v>284</v>
      </c>
      <c r="I429" s="11" t="s">
        <v>287</v>
      </c>
      <c r="J429" s="11" t="s">
        <v>291</v>
      </c>
      <c r="K429" s="11" t="s">
        <v>294</v>
      </c>
      <c r="L429" s="11" t="s">
        <v>296</v>
      </c>
      <c r="M429" s="11" t="s">
        <v>298</v>
      </c>
      <c r="N429" s="11" t="s">
        <v>302</v>
      </c>
      <c r="O429" s="11" t="s">
        <v>303</v>
      </c>
      <c r="P429" s="12" t="s">
        <v>304</v>
      </c>
    </row>
    <row r="430" spans="1:21" ht="17" thickBot="1">
      <c r="A430" s="37" t="s">
        <v>214</v>
      </c>
      <c r="B430" s="22">
        <v>221</v>
      </c>
      <c r="C430" s="22">
        <v>221</v>
      </c>
      <c r="D430" s="22">
        <v>221</v>
      </c>
      <c r="E430" s="22">
        <v>221</v>
      </c>
      <c r="F430" s="22">
        <v>221</v>
      </c>
      <c r="G430" s="22">
        <v>221</v>
      </c>
      <c r="H430" s="22">
        <v>221</v>
      </c>
      <c r="I430" s="22">
        <v>221</v>
      </c>
      <c r="J430" s="22">
        <v>221</v>
      </c>
      <c r="K430" s="22">
        <v>221</v>
      </c>
      <c r="L430" s="22">
        <v>221</v>
      </c>
      <c r="M430" s="22">
        <v>221</v>
      </c>
      <c r="N430" s="22">
        <v>221</v>
      </c>
      <c r="O430" s="22">
        <v>221</v>
      </c>
      <c r="P430" s="23">
        <v>221</v>
      </c>
    </row>
    <row r="431" spans="1:21">
      <c r="A431" s="2"/>
      <c r="B431" s="11" t="s">
        <v>273</v>
      </c>
      <c r="C431" s="11" t="s">
        <v>276</v>
      </c>
      <c r="D431" s="11" t="s">
        <v>277</v>
      </c>
      <c r="E431" s="11" t="s">
        <v>278</v>
      </c>
      <c r="F431" s="11" t="s">
        <v>279</v>
      </c>
      <c r="G431" s="11" t="s">
        <v>281</v>
      </c>
      <c r="H431" s="11" t="s">
        <v>284</v>
      </c>
      <c r="I431" s="11" t="s">
        <v>287</v>
      </c>
      <c r="J431" s="11" t="s">
        <v>291</v>
      </c>
      <c r="K431" s="11" t="s">
        <v>294</v>
      </c>
      <c r="L431" s="11" t="s">
        <v>296</v>
      </c>
      <c r="M431" s="11" t="s">
        <v>298</v>
      </c>
      <c r="N431" s="11" t="s">
        <v>299</v>
      </c>
      <c r="O431" s="11" t="s">
        <v>300</v>
      </c>
      <c r="P431" s="11" t="s">
        <v>302</v>
      </c>
      <c r="Q431" s="11" t="s">
        <v>303</v>
      </c>
      <c r="R431" s="12" t="s">
        <v>304</v>
      </c>
    </row>
    <row r="432" spans="1:21" ht="17" thickBot="1">
      <c r="A432" s="41" t="s">
        <v>215</v>
      </c>
      <c r="B432" s="13">
        <v>994</v>
      </c>
      <c r="C432" s="13">
        <v>1106</v>
      </c>
      <c r="D432" s="13">
        <v>1108</v>
      </c>
      <c r="E432" s="13">
        <v>1110</v>
      </c>
      <c r="F432" s="22">
        <v>1110</v>
      </c>
      <c r="G432" s="13">
        <v>1098</v>
      </c>
      <c r="H432" s="22">
        <v>1110</v>
      </c>
      <c r="I432" s="13">
        <v>1098</v>
      </c>
      <c r="J432" s="13">
        <v>1088</v>
      </c>
      <c r="K432" s="13">
        <v>1100</v>
      </c>
      <c r="L432" s="13">
        <v>1005</v>
      </c>
      <c r="M432" s="13">
        <v>1090</v>
      </c>
      <c r="N432" s="13">
        <v>896</v>
      </c>
      <c r="O432" s="13">
        <v>1001</v>
      </c>
      <c r="P432" s="13">
        <v>1106</v>
      </c>
      <c r="Q432" s="13">
        <v>1107</v>
      </c>
      <c r="R432" s="14">
        <v>1102</v>
      </c>
    </row>
    <row r="433" spans="1:21">
      <c r="A433" s="2"/>
      <c r="B433" s="11" t="s">
        <v>273</v>
      </c>
      <c r="C433" s="11" t="s">
        <v>276</v>
      </c>
      <c r="D433" s="11" t="s">
        <v>277</v>
      </c>
      <c r="E433" s="11" t="s">
        <v>278</v>
      </c>
      <c r="F433" s="11" t="s">
        <v>279</v>
      </c>
      <c r="G433" s="11" t="s">
        <v>281</v>
      </c>
      <c r="H433" s="11" t="s">
        <v>284</v>
      </c>
      <c r="I433" s="11" t="s">
        <v>287</v>
      </c>
      <c r="J433" s="11" t="s">
        <v>291</v>
      </c>
      <c r="K433" s="11" t="s">
        <v>294</v>
      </c>
      <c r="L433" s="11" t="s">
        <v>296</v>
      </c>
      <c r="M433" s="11" t="s">
        <v>298</v>
      </c>
      <c r="N433" s="11" t="s">
        <v>302</v>
      </c>
      <c r="O433" s="11" t="s">
        <v>303</v>
      </c>
      <c r="P433" s="12" t="s">
        <v>304</v>
      </c>
    </row>
    <row r="434" spans="1:21" ht="17" thickBot="1">
      <c r="A434" s="1" t="s">
        <v>216</v>
      </c>
      <c r="B434" s="13">
        <v>231</v>
      </c>
      <c r="C434" s="13">
        <v>231</v>
      </c>
      <c r="D434" s="13">
        <v>231</v>
      </c>
      <c r="E434" s="13">
        <v>231</v>
      </c>
      <c r="F434" s="13">
        <v>231</v>
      </c>
      <c r="G434" s="13">
        <v>231</v>
      </c>
      <c r="H434" s="13">
        <v>231</v>
      </c>
      <c r="I434" s="13">
        <v>231</v>
      </c>
      <c r="J434" s="13">
        <v>231</v>
      </c>
      <c r="K434" s="13">
        <v>231</v>
      </c>
      <c r="L434" s="13">
        <v>231</v>
      </c>
      <c r="M434" s="13">
        <v>231</v>
      </c>
      <c r="N434" s="13">
        <v>231</v>
      </c>
      <c r="O434" s="13">
        <v>231</v>
      </c>
      <c r="P434" s="14">
        <v>231</v>
      </c>
    </row>
    <row r="435" spans="1:21">
      <c r="A435" s="2"/>
      <c r="B435" s="11" t="s">
        <v>273</v>
      </c>
      <c r="C435" s="11" t="s">
        <v>276</v>
      </c>
      <c r="D435" s="11" t="s">
        <v>277</v>
      </c>
      <c r="E435" s="11" t="s">
        <v>278</v>
      </c>
      <c r="F435" s="11" t="s">
        <v>279</v>
      </c>
      <c r="G435" s="11" t="s">
        <v>281</v>
      </c>
      <c r="H435" s="11" t="s">
        <v>284</v>
      </c>
      <c r="I435" s="11" t="s">
        <v>287</v>
      </c>
      <c r="J435" s="11" t="s">
        <v>291</v>
      </c>
      <c r="K435" s="11" t="s">
        <v>294</v>
      </c>
      <c r="L435" s="11" t="s">
        <v>296</v>
      </c>
      <c r="M435" s="11" t="s">
        <v>298</v>
      </c>
      <c r="N435" s="11" t="s">
        <v>302</v>
      </c>
      <c r="O435" s="11" t="s">
        <v>303</v>
      </c>
      <c r="P435" s="12" t="s">
        <v>304</v>
      </c>
    </row>
    <row r="436" spans="1:21" ht="17" thickBot="1">
      <c r="A436" s="1" t="s">
        <v>217</v>
      </c>
      <c r="B436" s="13">
        <v>404</v>
      </c>
      <c r="C436" s="13">
        <v>404</v>
      </c>
      <c r="D436" s="13">
        <v>404</v>
      </c>
      <c r="E436" s="13">
        <v>404</v>
      </c>
      <c r="F436" s="13">
        <v>404</v>
      </c>
      <c r="G436" s="13">
        <v>404</v>
      </c>
      <c r="H436" s="13">
        <v>404</v>
      </c>
      <c r="I436" s="13">
        <v>404</v>
      </c>
      <c r="J436" s="13">
        <v>404</v>
      </c>
      <c r="K436" s="13">
        <v>404</v>
      </c>
      <c r="L436" s="13">
        <v>404</v>
      </c>
      <c r="M436" s="13">
        <v>404</v>
      </c>
      <c r="N436" s="13">
        <v>404</v>
      </c>
      <c r="O436" s="13">
        <v>404</v>
      </c>
      <c r="P436" s="14">
        <v>404</v>
      </c>
    </row>
    <row r="437" spans="1:21">
      <c r="A437" s="2"/>
      <c r="B437" s="11" t="s">
        <v>273</v>
      </c>
      <c r="C437" s="11" t="s">
        <v>276</v>
      </c>
      <c r="D437" s="11" t="s">
        <v>277</v>
      </c>
      <c r="E437" s="11" t="s">
        <v>278</v>
      </c>
      <c r="F437" s="11" t="s">
        <v>281</v>
      </c>
      <c r="G437" s="11" t="s">
        <v>287</v>
      </c>
      <c r="H437" s="11" t="s">
        <v>291</v>
      </c>
      <c r="I437" s="11" t="s">
        <v>294</v>
      </c>
      <c r="J437" s="11" t="s">
        <v>296</v>
      </c>
      <c r="K437" s="11" t="s">
        <v>298</v>
      </c>
      <c r="L437" s="11" t="s">
        <v>302</v>
      </c>
      <c r="M437" s="11" t="s">
        <v>303</v>
      </c>
      <c r="N437" s="12" t="s">
        <v>304</v>
      </c>
    </row>
    <row r="438" spans="1:21" ht="17" thickBot="1">
      <c r="A438" s="3" t="s">
        <v>218</v>
      </c>
      <c r="B438" s="15">
        <v>198</v>
      </c>
      <c r="C438" s="15">
        <v>197</v>
      </c>
      <c r="D438" s="15">
        <v>198</v>
      </c>
      <c r="E438" s="15">
        <v>192</v>
      </c>
      <c r="F438" s="15">
        <v>200</v>
      </c>
      <c r="G438" s="15">
        <v>200</v>
      </c>
      <c r="H438" s="15">
        <v>199</v>
      </c>
      <c r="I438" s="15">
        <v>194</v>
      </c>
      <c r="J438" s="15">
        <v>200</v>
      </c>
      <c r="K438" s="15">
        <v>198</v>
      </c>
      <c r="L438" s="15">
        <v>200</v>
      </c>
      <c r="M438" s="15">
        <v>200</v>
      </c>
      <c r="N438" s="16">
        <v>199</v>
      </c>
    </row>
    <row r="439" spans="1:21">
      <c r="A439" s="2"/>
      <c r="B439" s="11" t="s">
        <v>273</v>
      </c>
      <c r="C439" s="11" t="s">
        <v>274</v>
      </c>
      <c r="D439" s="11" t="s">
        <v>275</v>
      </c>
      <c r="E439" s="11" t="s">
        <v>276</v>
      </c>
      <c r="F439" s="11" t="s">
        <v>277</v>
      </c>
      <c r="G439" s="11" t="s">
        <v>278</v>
      </c>
      <c r="H439" s="11" t="s">
        <v>279</v>
      </c>
      <c r="I439" s="11" t="s">
        <v>280</v>
      </c>
      <c r="J439" s="11" t="s">
        <v>281</v>
      </c>
      <c r="K439" s="11" t="s">
        <v>283</v>
      </c>
      <c r="L439" s="11" t="s">
        <v>284</v>
      </c>
      <c r="M439" s="11" t="s">
        <v>286</v>
      </c>
      <c r="N439" s="11" t="s">
        <v>287</v>
      </c>
      <c r="O439" s="11" t="s">
        <v>291</v>
      </c>
      <c r="P439" s="11" t="s">
        <v>294</v>
      </c>
      <c r="Q439" s="11" t="s">
        <v>296</v>
      </c>
      <c r="R439" s="11" t="s">
        <v>298</v>
      </c>
      <c r="S439" s="11" t="s">
        <v>302</v>
      </c>
      <c r="T439" s="11" t="s">
        <v>303</v>
      </c>
      <c r="U439" s="12" t="s">
        <v>304</v>
      </c>
    </row>
    <row r="440" spans="1:21" ht="17" thickBot="1">
      <c r="A440" s="5" t="s">
        <v>219</v>
      </c>
      <c r="B440" s="13">
        <v>204</v>
      </c>
      <c r="C440" s="13">
        <v>204</v>
      </c>
      <c r="D440" s="13">
        <v>204</v>
      </c>
      <c r="E440" s="13">
        <v>204</v>
      </c>
      <c r="F440" s="13">
        <v>204</v>
      </c>
      <c r="G440" s="13">
        <v>204</v>
      </c>
      <c r="H440" s="13">
        <v>204</v>
      </c>
      <c r="I440" s="13">
        <v>204</v>
      </c>
      <c r="J440" s="13">
        <v>204</v>
      </c>
      <c r="K440" s="13">
        <v>204</v>
      </c>
      <c r="L440" s="13">
        <v>204</v>
      </c>
      <c r="M440" s="13">
        <v>204</v>
      </c>
      <c r="N440" s="13">
        <v>204</v>
      </c>
      <c r="O440" s="13">
        <v>204</v>
      </c>
      <c r="P440" s="13">
        <v>204</v>
      </c>
      <c r="Q440" s="13">
        <v>204</v>
      </c>
      <c r="R440" s="13">
        <v>204</v>
      </c>
      <c r="S440" s="13">
        <v>204</v>
      </c>
      <c r="T440" s="13">
        <v>204</v>
      </c>
      <c r="U440" s="14">
        <v>204</v>
      </c>
    </row>
    <row r="441" spans="1:21">
      <c r="A441" s="2"/>
      <c r="B441" s="11" t="s">
        <v>273</v>
      </c>
      <c r="C441" s="11" t="s">
        <v>276</v>
      </c>
      <c r="D441" s="11" t="s">
        <v>277</v>
      </c>
      <c r="E441" s="11" t="s">
        <v>278</v>
      </c>
      <c r="F441" s="11" t="s">
        <v>281</v>
      </c>
      <c r="G441" s="11" t="s">
        <v>287</v>
      </c>
      <c r="H441" s="11" t="s">
        <v>291</v>
      </c>
      <c r="I441" s="11" t="s">
        <v>294</v>
      </c>
      <c r="J441" s="11" t="s">
        <v>296</v>
      </c>
      <c r="K441" s="11" t="s">
        <v>298</v>
      </c>
      <c r="L441" s="11" t="s">
        <v>299</v>
      </c>
      <c r="M441" s="11" t="s">
        <v>300</v>
      </c>
      <c r="N441" s="11" t="s">
        <v>302</v>
      </c>
      <c r="O441" s="11" t="s">
        <v>303</v>
      </c>
      <c r="P441" s="12" t="s">
        <v>304</v>
      </c>
    </row>
    <row r="442" spans="1:21" ht="17" thickBot="1">
      <c r="A442" s="37" t="s">
        <v>220</v>
      </c>
      <c r="B442" s="22">
        <v>284</v>
      </c>
      <c r="C442" s="22">
        <v>284</v>
      </c>
      <c r="D442" s="22">
        <v>284</v>
      </c>
      <c r="E442" s="22">
        <v>284</v>
      </c>
      <c r="F442" s="22">
        <v>284</v>
      </c>
      <c r="G442" s="22">
        <v>284</v>
      </c>
      <c r="H442" s="22">
        <v>284</v>
      </c>
      <c r="I442" s="22">
        <v>284</v>
      </c>
      <c r="J442" s="22">
        <v>284</v>
      </c>
      <c r="K442" s="22">
        <v>284</v>
      </c>
      <c r="L442" s="22">
        <v>284</v>
      </c>
      <c r="M442" s="22">
        <v>284</v>
      </c>
      <c r="N442" s="22">
        <v>284</v>
      </c>
      <c r="O442" s="22">
        <v>284</v>
      </c>
      <c r="P442" s="23">
        <v>284</v>
      </c>
    </row>
    <row r="443" spans="1:21">
      <c r="A443" s="2"/>
      <c r="B443" s="11" t="s">
        <v>273</v>
      </c>
      <c r="C443" s="11" t="s">
        <v>276</v>
      </c>
      <c r="D443" s="11" t="s">
        <v>277</v>
      </c>
      <c r="E443" s="11" t="s">
        <v>278</v>
      </c>
      <c r="F443" s="11" t="s">
        <v>279</v>
      </c>
      <c r="G443" s="11" t="s">
        <v>281</v>
      </c>
      <c r="H443" s="11" t="s">
        <v>284</v>
      </c>
      <c r="I443" s="11" t="s">
        <v>287</v>
      </c>
      <c r="J443" s="11" t="s">
        <v>291</v>
      </c>
      <c r="K443" s="11" t="s">
        <v>294</v>
      </c>
      <c r="L443" s="11" t="s">
        <v>296</v>
      </c>
      <c r="M443" s="11" t="s">
        <v>298</v>
      </c>
      <c r="N443" s="11" t="s">
        <v>302</v>
      </c>
      <c r="O443" s="11" t="s">
        <v>303</v>
      </c>
      <c r="P443" s="12" t="s">
        <v>304</v>
      </c>
    </row>
    <row r="444" spans="1:21" ht="17" thickBot="1">
      <c r="A444" s="1" t="s">
        <v>221</v>
      </c>
      <c r="B444" s="13">
        <v>114</v>
      </c>
      <c r="C444" s="13">
        <v>114</v>
      </c>
      <c r="D444" s="13">
        <v>114</v>
      </c>
      <c r="E444" s="13">
        <v>114</v>
      </c>
      <c r="F444" s="13">
        <v>114</v>
      </c>
      <c r="G444" s="13">
        <v>114</v>
      </c>
      <c r="H444" s="13">
        <v>114</v>
      </c>
      <c r="I444" s="13">
        <v>114</v>
      </c>
      <c r="J444" s="13">
        <v>114</v>
      </c>
      <c r="K444" s="13">
        <v>114</v>
      </c>
      <c r="L444" s="13">
        <v>114</v>
      </c>
      <c r="M444" s="13">
        <v>114</v>
      </c>
      <c r="N444" s="13">
        <v>114</v>
      </c>
      <c r="O444" s="13">
        <v>114</v>
      </c>
      <c r="P444" s="14">
        <v>114</v>
      </c>
    </row>
    <row r="445" spans="1:21">
      <c r="A445" s="2"/>
      <c r="B445" s="11" t="s">
        <v>273</v>
      </c>
      <c r="C445" s="11" t="s">
        <v>276</v>
      </c>
      <c r="D445" s="11" t="s">
        <v>277</v>
      </c>
      <c r="E445" s="11" t="s">
        <v>278</v>
      </c>
      <c r="F445" s="11" t="s">
        <v>279</v>
      </c>
      <c r="G445" s="11" t="s">
        <v>281</v>
      </c>
      <c r="H445" s="11" t="s">
        <v>284</v>
      </c>
      <c r="I445" s="11" t="s">
        <v>287</v>
      </c>
      <c r="J445" s="11" t="s">
        <v>291</v>
      </c>
      <c r="K445" s="11" t="s">
        <v>294</v>
      </c>
      <c r="L445" s="11" t="s">
        <v>296</v>
      </c>
      <c r="M445" s="11" t="s">
        <v>298</v>
      </c>
      <c r="N445" s="11" t="s">
        <v>302</v>
      </c>
      <c r="O445" s="11" t="s">
        <v>303</v>
      </c>
      <c r="P445" s="12" t="s">
        <v>304</v>
      </c>
    </row>
    <row r="446" spans="1:21" ht="17" thickBot="1">
      <c r="A446" s="5" t="s">
        <v>222</v>
      </c>
      <c r="B446" s="13">
        <v>336</v>
      </c>
      <c r="C446" s="13">
        <v>337</v>
      </c>
      <c r="D446" s="13">
        <v>337</v>
      </c>
      <c r="E446" s="13">
        <v>337</v>
      </c>
      <c r="F446" s="13">
        <v>342</v>
      </c>
      <c r="G446" s="13">
        <v>337</v>
      </c>
      <c r="H446" s="13">
        <v>337</v>
      </c>
      <c r="I446" s="13">
        <v>342</v>
      </c>
      <c r="J446" s="13">
        <v>342</v>
      </c>
      <c r="K446" s="13">
        <v>329</v>
      </c>
      <c r="L446" s="13">
        <v>341</v>
      </c>
      <c r="M446" s="13">
        <v>332</v>
      </c>
      <c r="N446" s="13">
        <v>341</v>
      </c>
      <c r="O446" s="13">
        <v>341</v>
      </c>
      <c r="P446" s="14">
        <v>342</v>
      </c>
    </row>
    <row r="447" spans="1:21">
      <c r="A447" s="2"/>
      <c r="B447" s="11" t="s">
        <v>273</v>
      </c>
      <c r="C447" s="11" t="s">
        <v>276</v>
      </c>
      <c r="D447" s="11" t="s">
        <v>277</v>
      </c>
      <c r="E447" s="11" t="s">
        <v>278</v>
      </c>
      <c r="F447" s="11" t="s">
        <v>281</v>
      </c>
      <c r="G447" s="11" t="s">
        <v>287</v>
      </c>
      <c r="H447" s="11" t="s">
        <v>291</v>
      </c>
      <c r="I447" s="11" t="s">
        <v>294</v>
      </c>
      <c r="J447" s="11" t="s">
        <v>296</v>
      </c>
      <c r="K447" s="11" t="s">
        <v>298</v>
      </c>
      <c r="L447" s="11" t="s">
        <v>299</v>
      </c>
      <c r="M447" s="11" t="s">
        <v>300</v>
      </c>
      <c r="N447" s="11" t="s">
        <v>302</v>
      </c>
      <c r="O447" s="11" t="s">
        <v>303</v>
      </c>
      <c r="P447" s="12" t="s">
        <v>304</v>
      </c>
    </row>
    <row r="448" spans="1:21" ht="17" thickBot="1">
      <c r="A448" s="1" t="s">
        <v>223</v>
      </c>
      <c r="B448" s="13">
        <v>204</v>
      </c>
      <c r="C448" s="13">
        <v>204</v>
      </c>
      <c r="D448" s="13">
        <v>204</v>
      </c>
      <c r="E448" s="13">
        <v>203</v>
      </c>
      <c r="F448" s="13">
        <v>204</v>
      </c>
      <c r="G448" s="13">
        <v>204</v>
      </c>
      <c r="H448" s="13">
        <v>204</v>
      </c>
      <c r="I448" s="13">
        <v>204</v>
      </c>
      <c r="J448" s="13">
        <v>204</v>
      </c>
      <c r="K448" s="13">
        <v>204</v>
      </c>
      <c r="L448" s="13">
        <v>204</v>
      </c>
      <c r="M448" s="13">
        <v>204</v>
      </c>
      <c r="N448" s="13">
        <v>204</v>
      </c>
      <c r="O448" s="13">
        <v>204</v>
      </c>
      <c r="P448" s="14">
        <v>204</v>
      </c>
    </row>
    <row r="449" spans="1:21">
      <c r="A449" s="2"/>
      <c r="B449" s="11" t="s">
        <v>273</v>
      </c>
      <c r="C449" s="11" t="s">
        <v>276</v>
      </c>
      <c r="D449" s="11" t="s">
        <v>277</v>
      </c>
      <c r="E449" s="11" t="s">
        <v>278</v>
      </c>
      <c r="F449" s="11" t="s">
        <v>279</v>
      </c>
      <c r="G449" s="11" t="s">
        <v>281</v>
      </c>
      <c r="H449" s="11" t="s">
        <v>284</v>
      </c>
      <c r="I449" s="11" t="s">
        <v>287</v>
      </c>
      <c r="J449" s="11" t="s">
        <v>291</v>
      </c>
      <c r="K449" s="11" t="s">
        <v>294</v>
      </c>
      <c r="L449" s="11" t="s">
        <v>296</v>
      </c>
      <c r="M449" s="11" t="s">
        <v>298</v>
      </c>
      <c r="N449" s="11" t="s">
        <v>302</v>
      </c>
      <c r="O449" s="11" t="s">
        <v>303</v>
      </c>
      <c r="P449" s="12" t="s">
        <v>304</v>
      </c>
    </row>
    <row r="450" spans="1:21" ht="17" thickBot="1">
      <c r="A450" s="1" t="s">
        <v>224</v>
      </c>
      <c r="B450" s="13">
        <v>308</v>
      </c>
      <c r="C450" s="13">
        <v>311</v>
      </c>
      <c r="D450" s="13">
        <v>311</v>
      </c>
      <c r="E450" s="13">
        <v>296</v>
      </c>
      <c r="F450" s="13">
        <v>205</v>
      </c>
      <c r="G450" s="13">
        <v>296</v>
      </c>
      <c r="H450" s="13">
        <v>205</v>
      </c>
      <c r="I450" s="13">
        <v>311</v>
      </c>
      <c r="J450" s="13">
        <v>311</v>
      </c>
      <c r="K450" s="13">
        <v>310</v>
      </c>
      <c r="L450" s="13">
        <v>295</v>
      </c>
      <c r="M450" s="13">
        <v>310</v>
      </c>
      <c r="N450" s="13">
        <v>309</v>
      </c>
      <c r="O450" s="13">
        <v>309</v>
      </c>
      <c r="P450" s="14">
        <v>311</v>
      </c>
    </row>
    <row r="451" spans="1:21">
      <c r="A451" s="2"/>
      <c r="B451" s="11" t="s">
        <v>273</v>
      </c>
      <c r="C451" s="11" t="s">
        <v>276</v>
      </c>
      <c r="D451" s="11" t="s">
        <v>277</v>
      </c>
      <c r="E451" s="11" t="s">
        <v>278</v>
      </c>
      <c r="F451" s="11" t="s">
        <v>281</v>
      </c>
      <c r="G451" s="11" t="s">
        <v>287</v>
      </c>
      <c r="H451" s="11" t="s">
        <v>291</v>
      </c>
      <c r="I451" s="11" t="s">
        <v>294</v>
      </c>
      <c r="J451" s="11" t="s">
        <v>296</v>
      </c>
      <c r="K451" s="11" t="s">
        <v>298</v>
      </c>
      <c r="L451" s="11" t="s">
        <v>299</v>
      </c>
      <c r="M451" s="11" t="s">
        <v>300</v>
      </c>
      <c r="N451" s="11" t="s">
        <v>302</v>
      </c>
      <c r="O451" s="11" t="s">
        <v>303</v>
      </c>
      <c r="P451" s="12" t="s">
        <v>304</v>
      </c>
    </row>
    <row r="452" spans="1:21" ht="17" thickBot="1">
      <c r="A452" s="40" t="s">
        <v>225</v>
      </c>
      <c r="B452" s="13">
        <v>113</v>
      </c>
      <c r="C452" s="13">
        <v>119</v>
      </c>
      <c r="D452" s="13">
        <v>111</v>
      </c>
      <c r="E452" s="13">
        <v>113</v>
      </c>
      <c r="F452" s="13">
        <v>114</v>
      </c>
      <c r="G452" s="13">
        <v>119</v>
      </c>
      <c r="H452" s="13">
        <v>117</v>
      </c>
      <c r="I452" s="13">
        <v>119</v>
      </c>
      <c r="J452" s="13">
        <v>120</v>
      </c>
      <c r="K452" s="13">
        <v>119</v>
      </c>
      <c r="L452" s="13">
        <v>115</v>
      </c>
      <c r="M452" s="13">
        <v>116</v>
      </c>
      <c r="N452" s="13">
        <v>120</v>
      </c>
      <c r="O452" s="13">
        <v>119</v>
      </c>
      <c r="P452" s="14">
        <v>121</v>
      </c>
    </row>
    <row r="453" spans="1:21">
      <c r="A453" s="2"/>
      <c r="B453" s="11" t="s">
        <v>273</v>
      </c>
      <c r="C453" s="11" t="s">
        <v>276</v>
      </c>
      <c r="D453" s="11" t="s">
        <v>277</v>
      </c>
      <c r="E453" s="11" t="s">
        <v>278</v>
      </c>
      <c r="F453" s="11" t="s">
        <v>279</v>
      </c>
      <c r="G453" s="11" t="s">
        <v>281</v>
      </c>
      <c r="H453" s="11" t="s">
        <v>284</v>
      </c>
      <c r="I453" s="11" t="s">
        <v>287</v>
      </c>
      <c r="J453" s="11" t="s">
        <v>291</v>
      </c>
      <c r="K453" s="11" t="s">
        <v>294</v>
      </c>
      <c r="L453" s="11" t="s">
        <v>296</v>
      </c>
      <c r="M453" s="11" t="s">
        <v>298</v>
      </c>
      <c r="N453" s="11" t="s">
        <v>302</v>
      </c>
      <c r="O453" s="11" t="s">
        <v>303</v>
      </c>
      <c r="P453" s="12" t="s">
        <v>304</v>
      </c>
    </row>
    <row r="454" spans="1:21" ht="17" thickBot="1">
      <c r="A454" s="1" t="s">
        <v>226</v>
      </c>
      <c r="B454" s="13">
        <v>172</v>
      </c>
      <c r="C454" s="13">
        <v>225</v>
      </c>
      <c r="D454" s="13">
        <v>172</v>
      </c>
      <c r="E454" s="13">
        <v>225</v>
      </c>
      <c r="F454" s="13">
        <v>172</v>
      </c>
      <c r="G454" s="13">
        <v>224</v>
      </c>
      <c r="H454" s="13">
        <v>172</v>
      </c>
      <c r="I454" s="13">
        <v>225</v>
      </c>
      <c r="J454" s="13">
        <v>225</v>
      </c>
      <c r="K454" s="13">
        <v>225</v>
      </c>
      <c r="L454" s="13">
        <v>225</v>
      </c>
      <c r="M454" s="13">
        <v>225</v>
      </c>
      <c r="N454" s="13">
        <v>172</v>
      </c>
      <c r="O454" s="13">
        <v>169</v>
      </c>
      <c r="P454" s="14">
        <v>225</v>
      </c>
    </row>
    <row r="455" spans="1:21">
      <c r="A455" s="2"/>
      <c r="B455" s="11" t="s">
        <v>273</v>
      </c>
      <c r="C455" s="11" t="s">
        <v>276</v>
      </c>
      <c r="D455" s="11" t="s">
        <v>277</v>
      </c>
      <c r="E455" s="11" t="s">
        <v>278</v>
      </c>
      <c r="F455" s="11" t="s">
        <v>279</v>
      </c>
      <c r="G455" s="11" t="s">
        <v>281</v>
      </c>
      <c r="H455" s="11" t="s">
        <v>284</v>
      </c>
      <c r="I455" s="11" t="s">
        <v>287</v>
      </c>
      <c r="J455" s="11" t="s">
        <v>291</v>
      </c>
      <c r="K455" s="11" t="s">
        <v>294</v>
      </c>
      <c r="L455" s="11" t="s">
        <v>296</v>
      </c>
      <c r="M455" s="11" t="s">
        <v>298</v>
      </c>
      <c r="N455" s="11" t="s">
        <v>302</v>
      </c>
      <c r="O455" s="11" t="s">
        <v>303</v>
      </c>
      <c r="P455" s="12" t="s">
        <v>304</v>
      </c>
    </row>
    <row r="456" spans="1:21" ht="17" thickBot="1">
      <c r="A456" s="20" t="s">
        <v>227</v>
      </c>
      <c r="B456" s="13">
        <v>168</v>
      </c>
      <c r="C456" s="13">
        <v>168</v>
      </c>
      <c r="D456" s="13">
        <v>168</v>
      </c>
      <c r="E456" s="13">
        <v>168</v>
      </c>
      <c r="F456" s="13">
        <v>168</v>
      </c>
      <c r="G456" s="13">
        <v>168</v>
      </c>
      <c r="H456" s="13">
        <v>168</v>
      </c>
      <c r="I456" s="13">
        <v>168</v>
      </c>
      <c r="J456" s="13">
        <v>168</v>
      </c>
      <c r="K456" s="13">
        <v>168</v>
      </c>
      <c r="L456" s="13">
        <v>168</v>
      </c>
      <c r="M456" s="13">
        <v>168</v>
      </c>
      <c r="N456" s="13">
        <v>168</v>
      </c>
      <c r="O456" s="13">
        <v>168</v>
      </c>
      <c r="P456" s="14">
        <v>168</v>
      </c>
    </row>
    <row r="457" spans="1:21">
      <c r="A457" s="2"/>
      <c r="B457" s="11" t="s">
        <v>273</v>
      </c>
      <c r="C457" s="11" t="s">
        <v>276</v>
      </c>
      <c r="D457" s="11" t="s">
        <v>277</v>
      </c>
      <c r="E457" s="11" t="s">
        <v>278</v>
      </c>
      <c r="F457" s="11" t="s">
        <v>279</v>
      </c>
      <c r="G457" s="11" t="s">
        <v>281</v>
      </c>
      <c r="H457" s="11" t="s">
        <v>284</v>
      </c>
      <c r="I457" s="11" t="s">
        <v>287</v>
      </c>
      <c r="J457" s="11" t="s">
        <v>291</v>
      </c>
      <c r="K457" s="11" t="s">
        <v>294</v>
      </c>
      <c r="L457" s="11" t="s">
        <v>296</v>
      </c>
      <c r="M457" s="11" t="s">
        <v>298</v>
      </c>
      <c r="N457" s="11" t="s">
        <v>302</v>
      </c>
      <c r="O457" s="11" t="s">
        <v>303</v>
      </c>
      <c r="P457" s="12" t="s">
        <v>304</v>
      </c>
    </row>
    <row r="458" spans="1:21" ht="17" thickBot="1">
      <c r="A458" s="5" t="s">
        <v>228</v>
      </c>
      <c r="B458" s="13">
        <v>210</v>
      </c>
      <c r="C458" s="13">
        <v>210</v>
      </c>
      <c r="D458" s="13">
        <v>210</v>
      </c>
      <c r="E458" s="13">
        <v>210</v>
      </c>
      <c r="F458" s="13">
        <v>210</v>
      </c>
      <c r="G458" s="13">
        <v>210</v>
      </c>
      <c r="H458" s="13">
        <v>210</v>
      </c>
      <c r="I458" s="13">
        <v>210</v>
      </c>
      <c r="J458" s="13">
        <v>210</v>
      </c>
      <c r="K458" s="13">
        <v>210</v>
      </c>
      <c r="L458" s="13">
        <v>210</v>
      </c>
      <c r="M458" s="13">
        <v>210</v>
      </c>
      <c r="N458" s="13">
        <v>210</v>
      </c>
      <c r="O458" s="13">
        <v>210</v>
      </c>
      <c r="P458" s="14">
        <v>210</v>
      </c>
    </row>
    <row r="459" spans="1:21">
      <c r="A459" s="2"/>
      <c r="B459" s="11" t="s">
        <v>273</v>
      </c>
      <c r="C459" s="11" t="s">
        <v>275</v>
      </c>
      <c r="D459" s="11" t="s">
        <v>276</v>
      </c>
      <c r="E459" s="11" t="s">
        <v>277</v>
      </c>
      <c r="F459" s="11" t="s">
        <v>278</v>
      </c>
      <c r="G459" s="11" t="s">
        <v>279</v>
      </c>
      <c r="H459" s="11" t="s">
        <v>280</v>
      </c>
      <c r="I459" s="11" t="s">
        <v>281</v>
      </c>
      <c r="J459" s="11" t="s">
        <v>284</v>
      </c>
      <c r="K459" s="11" t="s">
        <v>287</v>
      </c>
      <c r="L459" s="11" t="s">
        <v>291</v>
      </c>
      <c r="M459" s="11" t="s">
        <v>306</v>
      </c>
      <c r="N459" s="11" t="s">
        <v>294</v>
      </c>
      <c r="O459" s="11" t="s">
        <v>296</v>
      </c>
      <c r="P459" s="11" t="s">
        <v>298</v>
      </c>
      <c r="Q459" s="11" t="s">
        <v>299</v>
      </c>
      <c r="R459" s="11" t="s">
        <v>300</v>
      </c>
      <c r="S459" s="11" t="s">
        <v>302</v>
      </c>
      <c r="T459" s="11" t="s">
        <v>303</v>
      </c>
      <c r="U459" s="12" t="s">
        <v>304</v>
      </c>
    </row>
    <row r="460" spans="1:21" ht="17" thickBot="1">
      <c r="A460" s="1" t="s">
        <v>229</v>
      </c>
      <c r="B460" s="13">
        <v>360</v>
      </c>
      <c r="C460" s="13">
        <v>360</v>
      </c>
      <c r="D460" s="13">
        <v>360</v>
      </c>
      <c r="E460" s="13">
        <v>360</v>
      </c>
      <c r="F460" s="13">
        <v>360</v>
      </c>
      <c r="G460" s="13">
        <v>360</v>
      </c>
      <c r="H460" s="13">
        <v>360</v>
      </c>
      <c r="I460" s="13">
        <v>360</v>
      </c>
      <c r="J460" s="13">
        <v>360</v>
      </c>
      <c r="K460" s="13">
        <v>360</v>
      </c>
      <c r="L460" s="13">
        <v>360</v>
      </c>
      <c r="M460" s="13">
        <v>360</v>
      </c>
      <c r="N460" s="13">
        <v>360</v>
      </c>
      <c r="O460" s="13">
        <v>360</v>
      </c>
      <c r="P460" s="13">
        <v>360</v>
      </c>
      <c r="Q460" s="13">
        <v>360</v>
      </c>
      <c r="R460" s="13">
        <v>360</v>
      </c>
      <c r="S460" s="13">
        <v>360</v>
      </c>
      <c r="T460" s="13">
        <v>360</v>
      </c>
      <c r="U460" s="14">
        <v>360</v>
      </c>
    </row>
    <row r="461" spans="1:21">
      <c r="A461" s="2"/>
      <c r="B461" s="11" t="s">
        <v>273</v>
      </c>
      <c r="C461" s="11" t="s">
        <v>276</v>
      </c>
      <c r="D461" s="11" t="s">
        <v>277</v>
      </c>
      <c r="E461" s="11" t="s">
        <v>278</v>
      </c>
      <c r="F461" s="11" t="s">
        <v>279</v>
      </c>
      <c r="G461" s="11" t="s">
        <v>281</v>
      </c>
      <c r="H461" s="11" t="s">
        <v>284</v>
      </c>
      <c r="I461" s="11" t="s">
        <v>287</v>
      </c>
      <c r="J461" s="11" t="s">
        <v>291</v>
      </c>
      <c r="K461" s="11" t="s">
        <v>294</v>
      </c>
      <c r="L461" s="11" t="s">
        <v>296</v>
      </c>
      <c r="M461" s="11" t="s">
        <v>298</v>
      </c>
      <c r="N461" s="11" t="s">
        <v>302</v>
      </c>
      <c r="O461" s="11" t="s">
        <v>303</v>
      </c>
      <c r="P461" s="12" t="s">
        <v>304</v>
      </c>
    </row>
    <row r="462" spans="1:21" ht="17" thickBot="1">
      <c r="A462" s="1" t="s">
        <v>230</v>
      </c>
      <c r="B462" s="13">
        <v>121</v>
      </c>
      <c r="C462" s="13">
        <v>121</v>
      </c>
      <c r="D462" s="13">
        <v>121</v>
      </c>
      <c r="E462" s="13">
        <v>121</v>
      </c>
      <c r="F462" s="13">
        <v>121</v>
      </c>
      <c r="G462" s="13">
        <v>121</v>
      </c>
      <c r="H462" s="13">
        <v>121</v>
      </c>
      <c r="I462" s="13">
        <v>121</v>
      </c>
      <c r="J462" s="13">
        <v>121</v>
      </c>
      <c r="K462" s="13">
        <v>121</v>
      </c>
      <c r="L462" s="13">
        <v>121</v>
      </c>
      <c r="M462" s="13">
        <v>121</v>
      </c>
      <c r="N462" s="13">
        <v>121</v>
      </c>
      <c r="O462" s="13">
        <v>121</v>
      </c>
      <c r="P462" s="14">
        <v>121</v>
      </c>
    </row>
    <row r="463" spans="1:21">
      <c r="A463" s="2"/>
      <c r="B463" s="11" t="s">
        <v>273</v>
      </c>
      <c r="C463" s="11" t="s">
        <v>276</v>
      </c>
      <c r="D463" s="11" t="s">
        <v>277</v>
      </c>
      <c r="E463" s="11" t="s">
        <v>278</v>
      </c>
      <c r="F463" s="11" t="s">
        <v>279</v>
      </c>
      <c r="G463" s="11" t="s">
        <v>281</v>
      </c>
      <c r="H463" s="11" t="s">
        <v>284</v>
      </c>
      <c r="I463" s="11" t="s">
        <v>287</v>
      </c>
      <c r="J463" s="11" t="s">
        <v>291</v>
      </c>
      <c r="K463" s="11" t="s">
        <v>294</v>
      </c>
      <c r="L463" s="11" t="s">
        <v>296</v>
      </c>
      <c r="M463" s="11" t="s">
        <v>298</v>
      </c>
      <c r="N463" s="11" t="s">
        <v>302</v>
      </c>
      <c r="O463" s="11" t="s">
        <v>303</v>
      </c>
      <c r="P463" s="12" t="s">
        <v>304</v>
      </c>
    </row>
    <row r="464" spans="1:21" ht="17" thickBot="1">
      <c r="A464" s="19" t="s">
        <v>231</v>
      </c>
      <c r="B464" s="13">
        <v>100</v>
      </c>
      <c r="C464" s="13">
        <v>100</v>
      </c>
      <c r="D464" s="13">
        <v>100</v>
      </c>
      <c r="E464" s="13">
        <v>100</v>
      </c>
      <c r="F464" s="13">
        <v>100</v>
      </c>
      <c r="G464" s="13">
        <v>100</v>
      </c>
      <c r="H464" s="13">
        <v>100</v>
      </c>
      <c r="I464" s="13">
        <v>100</v>
      </c>
      <c r="J464" s="13">
        <v>100</v>
      </c>
      <c r="K464" s="13">
        <v>100</v>
      </c>
      <c r="L464" s="13">
        <v>100</v>
      </c>
      <c r="M464" s="13">
        <v>100</v>
      </c>
      <c r="N464" s="13">
        <v>100</v>
      </c>
      <c r="O464" s="13">
        <v>100</v>
      </c>
      <c r="P464" s="14">
        <v>100</v>
      </c>
    </row>
    <row r="465" spans="1:16">
      <c r="A465" s="2"/>
      <c r="B465" s="11" t="s">
        <v>273</v>
      </c>
      <c r="C465" s="11" t="s">
        <v>276</v>
      </c>
      <c r="D465" s="11" t="s">
        <v>277</v>
      </c>
      <c r="E465" s="11" t="s">
        <v>278</v>
      </c>
      <c r="F465" s="11" t="s">
        <v>279</v>
      </c>
      <c r="G465" s="11" t="s">
        <v>281</v>
      </c>
      <c r="H465" s="11" t="s">
        <v>284</v>
      </c>
      <c r="I465" s="11" t="s">
        <v>287</v>
      </c>
      <c r="J465" s="11" t="s">
        <v>291</v>
      </c>
      <c r="K465" s="11" t="s">
        <v>294</v>
      </c>
      <c r="L465" s="11" t="s">
        <v>296</v>
      </c>
      <c r="M465" s="11" t="s">
        <v>298</v>
      </c>
      <c r="N465" s="11" t="s">
        <v>302</v>
      </c>
      <c r="O465" s="11" t="s">
        <v>303</v>
      </c>
      <c r="P465" s="12" t="s">
        <v>304</v>
      </c>
    </row>
    <row r="466" spans="1:16" ht="17" thickBot="1">
      <c r="A466" s="1" t="s">
        <v>232</v>
      </c>
      <c r="B466" s="13">
        <v>196</v>
      </c>
      <c r="C466" s="13">
        <v>196</v>
      </c>
      <c r="D466" s="13">
        <v>196</v>
      </c>
      <c r="E466" s="13">
        <v>196</v>
      </c>
      <c r="F466" s="13">
        <v>196</v>
      </c>
      <c r="G466" s="13">
        <v>196</v>
      </c>
      <c r="H466" s="13">
        <v>196</v>
      </c>
      <c r="I466" s="13">
        <v>196</v>
      </c>
      <c r="J466" s="13">
        <v>196</v>
      </c>
      <c r="K466" s="13">
        <v>196</v>
      </c>
      <c r="L466" s="13">
        <v>196</v>
      </c>
      <c r="M466" s="13">
        <v>196</v>
      </c>
      <c r="N466" s="13">
        <v>196</v>
      </c>
      <c r="O466" s="13">
        <v>196</v>
      </c>
      <c r="P466" s="14">
        <v>196</v>
      </c>
    </row>
    <row r="467" spans="1:16">
      <c r="A467" s="2"/>
      <c r="B467" s="11" t="s">
        <v>273</v>
      </c>
      <c r="C467" s="11" t="s">
        <v>276</v>
      </c>
      <c r="D467" s="11" t="s">
        <v>277</v>
      </c>
      <c r="E467" s="11" t="s">
        <v>278</v>
      </c>
      <c r="F467" s="11" t="s">
        <v>279</v>
      </c>
      <c r="G467" s="11" t="s">
        <v>281</v>
      </c>
      <c r="H467" s="11" t="s">
        <v>284</v>
      </c>
      <c r="I467" s="11" t="s">
        <v>287</v>
      </c>
      <c r="J467" s="11" t="s">
        <v>291</v>
      </c>
      <c r="K467" s="11" t="s">
        <v>294</v>
      </c>
      <c r="L467" s="11" t="s">
        <v>296</v>
      </c>
      <c r="M467" s="11" t="s">
        <v>298</v>
      </c>
      <c r="N467" s="11" t="s">
        <v>302</v>
      </c>
      <c r="O467" s="11" t="s">
        <v>303</v>
      </c>
      <c r="P467" s="12" t="s">
        <v>304</v>
      </c>
    </row>
    <row r="468" spans="1:16" ht="17" thickBot="1">
      <c r="A468" s="20" t="s">
        <v>233</v>
      </c>
      <c r="B468" s="13">
        <v>93</v>
      </c>
      <c r="C468" s="13">
        <v>93</v>
      </c>
      <c r="D468" s="13">
        <v>93</v>
      </c>
      <c r="E468" s="13">
        <v>93</v>
      </c>
      <c r="F468" s="13">
        <v>93</v>
      </c>
      <c r="G468" s="13">
        <v>93</v>
      </c>
      <c r="H468" s="13">
        <v>93</v>
      </c>
      <c r="I468" s="13">
        <v>93</v>
      </c>
      <c r="J468" s="13">
        <v>93</v>
      </c>
      <c r="K468" s="13">
        <v>93</v>
      </c>
      <c r="L468" s="13">
        <v>93</v>
      </c>
      <c r="M468" s="13">
        <v>93</v>
      </c>
      <c r="N468" s="13">
        <v>93</v>
      </c>
      <c r="O468" s="13">
        <v>93</v>
      </c>
      <c r="P468" s="14">
        <v>93</v>
      </c>
    </row>
    <row r="469" spans="1:16">
      <c r="A469" s="2"/>
      <c r="B469" s="11" t="s">
        <v>273</v>
      </c>
      <c r="C469" s="11" t="s">
        <v>276</v>
      </c>
      <c r="D469" s="11" t="s">
        <v>277</v>
      </c>
      <c r="E469" s="11" t="s">
        <v>278</v>
      </c>
      <c r="F469" s="11" t="s">
        <v>279</v>
      </c>
      <c r="G469" s="11" t="s">
        <v>281</v>
      </c>
      <c r="H469" s="11" t="s">
        <v>284</v>
      </c>
      <c r="I469" s="11" t="s">
        <v>287</v>
      </c>
      <c r="J469" s="11" t="s">
        <v>291</v>
      </c>
      <c r="K469" s="11" t="s">
        <v>294</v>
      </c>
      <c r="L469" s="11" t="s">
        <v>296</v>
      </c>
      <c r="M469" s="11" t="s">
        <v>298</v>
      </c>
      <c r="N469" s="11" t="s">
        <v>302</v>
      </c>
      <c r="O469" s="11" t="s">
        <v>303</v>
      </c>
      <c r="P469" s="12" t="s">
        <v>304</v>
      </c>
    </row>
    <row r="470" spans="1:16" ht="17" thickBot="1">
      <c r="A470" s="19" t="s">
        <v>234</v>
      </c>
      <c r="B470" s="13">
        <v>118</v>
      </c>
      <c r="C470" s="13">
        <v>118</v>
      </c>
      <c r="D470" s="13">
        <v>118</v>
      </c>
      <c r="E470" s="13">
        <v>118</v>
      </c>
      <c r="F470" s="13">
        <v>118</v>
      </c>
      <c r="G470" s="13">
        <v>118</v>
      </c>
      <c r="H470" s="13">
        <v>118</v>
      </c>
      <c r="I470" s="13">
        <v>118</v>
      </c>
      <c r="J470" s="13">
        <v>118</v>
      </c>
      <c r="K470" s="13">
        <v>118</v>
      </c>
      <c r="L470" s="13">
        <v>118</v>
      </c>
      <c r="M470" s="13">
        <v>118</v>
      </c>
      <c r="N470" s="13">
        <v>118</v>
      </c>
      <c r="O470" s="13">
        <v>118</v>
      </c>
      <c r="P470" s="14">
        <v>118</v>
      </c>
    </row>
    <row r="471" spans="1:16">
      <c r="A471" s="2"/>
      <c r="B471" s="11" t="s">
        <v>273</v>
      </c>
      <c r="C471" s="11" t="s">
        <v>276</v>
      </c>
      <c r="D471" s="11" t="s">
        <v>277</v>
      </c>
      <c r="E471" s="11" t="s">
        <v>278</v>
      </c>
      <c r="F471" s="11" t="s">
        <v>279</v>
      </c>
      <c r="G471" s="11" t="s">
        <v>281</v>
      </c>
      <c r="H471" s="11" t="s">
        <v>284</v>
      </c>
      <c r="I471" s="11" t="s">
        <v>287</v>
      </c>
      <c r="J471" s="11" t="s">
        <v>291</v>
      </c>
      <c r="K471" s="11" t="s">
        <v>294</v>
      </c>
      <c r="L471" s="11" t="s">
        <v>296</v>
      </c>
      <c r="M471" s="11" t="s">
        <v>298</v>
      </c>
      <c r="N471" s="11" t="s">
        <v>302</v>
      </c>
      <c r="O471" s="11" t="s">
        <v>303</v>
      </c>
      <c r="P471" s="12" t="s">
        <v>304</v>
      </c>
    </row>
    <row r="472" spans="1:16" ht="17" thickBot="1">
      <c r="A472" s="5" t="s">
        <v>235</v>
      </c>
      <c r="B472" s="13">
        <v>850</v>
      </c>
      <c r="C472" s="13">
        <v>850</v>
      </c>
      <c r="D472" s="13">
        <v>850</v>
      </c>
      <c r="E472" s="13">
        <v>850</v>
      </c>
      <c r="F472" s="13">
        <v>850</v>
      </c>
      <c r="G472" s="13">
        <v>850</v>
      </c>
      <c r="H472" s="13">
        <v>850</v>
      </c>
      <c r="I472" s="13">
        <v>850</v>
      </c>
      <c r="J472" s="13">
        <v>850</v>
      </c>
      <c r="K472" s="13">
        <v>850</v>
      </c>
      <c r="L472" s="13">
        <v>850</v>
      </c>
      <c r="M472" s="13">
        <v>850</v>
      </c>
      <c r="N472" s="13">
        <v>850</v>
      </c>
      <c r="O472" s="13">
        <v>850</v>
      </c>
      <c r="P472" s="14">
        <v>850</v>
      </c>
    </row>
    <row r="473" spans="1:16">
      <c r="A473" s="2"/>
      <c r="B473" s="11" t="s">
        <v>273</v>
      </c>
      <c r="C473" s="11" t="s">
        <v>276</v>
      </c>
      <c r="D473" s="11" t="s">
        <v>277</v>
      </c>
      <c r="E473" s="11" t="s">
        <v>278</v>
      </c>
      <c r="F473" s="11" t="s">
        <v>279</v>
      </c>
      <c r="G473" s="11" t="s">
        <v>281</v>
      </c>
      <c r="H473" s="11" t="s">
        <v>284</v>
      </c>
      <c r="I473" s="11" t="s">
        <v>287</v>
      </c>
      <c r="J473" s="11" t="s">
        <v>291</v>
      </c>
      <c r="K473" s="11" t="s">
        <v>294</v>
      </c>
      <c r="L473" s="11" t="s">
        <v>296</v>
      </c>
      <c r="M473" s="11" t="s">
        <v>298</v>
      </c>
      <c r="N473" s="11" t="s">
        <v>302</v>
      </c>
      <c r="O473" s="11" t="s">
        <v>303</v>
      </c>
      <c r="P473" s="12" t="s">
        <v>304</v>
      </c>
    </row>
    <row r="474" spans="1:16" ht="17" thickBot="1">
      <c r="A474" s="19" t="s">
        <v>236</v>
      </c>
      <c r="B474" s="13">
        <v>111</v>
      </c>
      <c r="C474" s="13">
        <v>111</v>
      </c>
      <c r="D474" s="13">
        <v>111</v>
      </c>
      <c r="E474" s="13">
        <v>111</v>
      </c>
      <c r="F474" s="13">
        <v>111</v>
      </c>
      <c r="G474" s="13">
        <v>111</v>
      </c>
      <c r="H474" s="13">
        <v>111</v>
      </c>
      <c r="I474" s="13">
        <v>111</v>
      </c>
      <c r="J474" s="13">
        <v>111</v>
      </c>
      <c r="K474" s="13">
        <v>111</v>
      </c>
      <c r="L474" s="13">
        <v>111</v>
      </c>
      <c r="M474" s="13">
        <v>111</v>
      </c>
      <c r="N474" s="13">
        <v>111</v>
      </c>
      <c r="O474" s="13">
        <v>111</v>
      </c>
      <c r="P474" s="14">
        <v>111</v>
      </c>
    </row>
    <row r="475" spans="1:16">
      <c r="A475" s="2"/>
      <c r="B475" s="11" t="s">
        <v>273</v>
      </c>
      <c r="C475" s="11" t="s">
        <v>276</v>
      </c>
      <c r="D475" s="11" t="s">
        <v>277</v>
      </c>
      <c r="E475" s="11" t="s">
        <v>278</v>
      </c>
      <c r="F475" s="11" t="s">
        <v>279</v>
      </c>
      <c r="G475" s="11" t="s">
        <v>281</v>
      </c>
      <c r="H475" s="11" t="s">
        <v>284</v>
      </c>
      <c r="I475" s="11" t="s">
        <v>287</v>
      </c>
      <c r="J475" s="11" t="s">
        <v>291</v>
      </c>
      <c r="K475" s="11" t="s">
        <v>294</v>
      </c>
      <c r="L475" s="11" t="s">
        <v>296</v>
      </c>
      <c r="M475" s="11" t="s">
        <v>298</v>
      </c>
      <c r="N475" s="11" t="s">
        <v>302</v>
      </c>
      <c r="O475" s="11" t="s">
        <v>303</v>
      </c>
      <c r="P475" s="12" t="s">
        <v>304</v>
      </c>
    </row>
    <row r="476" spans="1:16" ht="17" thickBot="1">
      <c r="A476" s="19" t="s">
        <v>237</v>
      </c>
      <c r="B476" s="13">
        <v>105</v>
      </c>
      <c r="C476" s="13">
        <v>105</v>
      </c>
      <c r="D476" s="13">
        <v>105</v>
      </c>
      <c r="E476" s="13">
        <v>105</v>
      </c>
      <c r="F476" s="13">
        <v>105</v>
      </c>
      <c r="G476" s="13">
        <v>105</v>
      </c>
      <c r="H476" s="13">
        <v>105</v>
      </c>
      <c r="I476" s="13">
        <v>105</v>
      </c>
      <c r="J476" s="13">
        <v>105</v>
      </c>
      <c r="K476" s="13">
        <v>105</v>
      </c>
      <c r="L476" s="13">
        <v>105</v>
      </c>
      <c r="M476" s="13">
        <v>105</v>
      </c>
      <c r="N476" s="13">
        <v>105</v>
      </c>
      <c r="O476" s="13">
        <v>105</v>
      </c>
      <c r="P476" s="14">
        <v>105</v>
      </c>
    </row>
    <row r="477" spans="1:16">
      <c r="A477" s="2"/>
      <c r="B477" s="11" t="s">
        <v>273</v>
      </c>
      <c r="C477" s="11" t="s">
        <v>276</v>
      </c>
      <c r="D477" s="11" t="s">
        <v>277</v>
      </c>
      <c r="E477" s="11" t="s">
        <v>278</v>
      </c>
      <c r="F477" s="11" t="s">
        <v>279</v>
      </c>
      <c r="G477" s="11" t="s">
        <v>281</v>
      </c>
      <c r="H477" s="11" t="s">
        <v>284</v>
      </c>
      <c r="I477" s="11" t="s">
        <v>287</v>
      </c>
      <c r="J477" s="11" t="s">
        <v>291</v>
      </c>
      <c r="K477" s="11" t="s">
        <v>294</v>
      </c>
      <c r="L477" s="11" t="s">
        <v>296</v>
      </c>
      <c r="M477" s="11" t="s">
        <v>298</v>
      </c>
      <c r="N477" s="11" t="s">
        <v>302</v>
      </c>
      <c r="O477" s="11" t="s">
        <v>303</v>
      </c>
      <c r="P477" s="12" t="s">
        <v>304</v>
      </c>
    </row>
    <row r="478" spans="1:16" ht="17" thickBot="1">
      <c r="A478" s="1" t="s">
        <v>238</v>
      </c>
      <c r="B478" s="13">
        <v>33</v>
      </c>
      <c r="C478" s="13">
        <v>33</v>
      </c>
      <c r="D478" s="13">
        <v>33</v>
      </c>
      <c r="E478" s="13">
        <v>33</v>
      </c>
      <c r="F478" s="13">
        <v>33</v>
      </c>
      <c r="G478" s="13">
        <v>33</v>
      </c>
      <c r="H478" s="13">
        <v>33</v>
      </c>
      <c r="I478" s="13">
        <v>33</v>
      </c>
      <c r="J478" s="13">
        <v>33</v>
      </c>
      <c r="K478" s="13">
        <v>33</v>
      </c>
      <c r="L478" s="13">
        <v>33</v>
      </c>
      <c r="M478" s="13">
        <v>33</v>
      </c>
      <c r="N478" s="13">
        <v>33</v>
      </c>
      <c r="O478" s="13">
        <v>33</v>
      </c>
      <c r="P478" s="14">
        <v>33</v>
      </c>
    </row>
    <row r="479" spans="1:16">
      <c r="A479" s="2"/>
      <c r="B479" s="11" t="s">
        <v>273</v>
      </c>
      <c r="C479" s="11" t="s">
        <v>276</v>
      </c>
      <c r="D479" s="11" t="s">
        <v>277</v>
      </c>
      <c r="E479" s="11" t="s">
        <v>278</v>
      </c>
      <c r="F479" s="11" t="s">
        <v>279</v>
      </c>
      <c r="G479" s="11" t="s">
        <v>281</v>
      </c>
      <c r="H479" s="11" t="s">
        <v>284</v>
      </c>
      <c r="I479" s="11" t="s">
        <v>287</v>
      </c>
      <c r="J479" s="11" t="s">
        <v>291</v>
      </c>
      <c r="K479" s="11" t="s">
        <v>294</v>
      </c>
      <c r="L479" s="11" t="s">
        <v>296</v>
      </c>
      <c r="M479" s="11" t="s">
        <v>298</v>
      </c>
      <c r="N479" s="11" t="s">
        <v>302</v>
      </c>
      <c r="O479" s="11" t="s">
        <v>303</v>
      </c>
      <c r="P479" s="12" t="s">
        <v>304</v>
      </c>
    </row>
    <row r="480" spans="1:16" ht="17" thickBot="1">
      <c r="A480" s="1" t="s">
        <v>239</v>
      </c>
      <c r="B480" s="13">
        <v>75</v>
      </c>
      <c r="C480" s="13">
        <v>75</v>
      </c>
      <c r="D480" s="13">
        <v>75</v>
      </c>
      <c r="E480" s="13">
        <v>75</v>
      </c>
      <c r="F480" s="13">
        <v>75</v>
      </c>
      <c r="G480" s="13">
        <v>75</v>
      </c>
      <c r="H480" s="13">
        <v>75</v>
      </c>
      <c r="I480" s="13">
        <v>75</v>
      </c>
      <c r="J480" s="13">
        <v>75</v>
      </c>
      <c r="K480" s="13">
        <v>75</v>
      </c>
      <c r="L480" s="13">
        <v>75</v>
      </c>
      <c r="M480" s="13">
        <v>75</v>
      </c>
      <c r="N480" s="13">
        <v>75</v>
      </c>
      <c r="O480" s="13">
        <v>75</v>
      </c>
      <c r="P480" s="14">
        <v>75</v>
      </c>
    </row>
    <row r="481" spans="1:21">
      <c r="A481" s="2"/>
      <c r="B481" s="11" t="s">
        <v>273</v>
      </c>
      <c r="C481" s="11" t="s">
        <v>276</v>
      </c>
      <c r="D481" s="11" t="s">
        <v>277</v>
      </c>
      <c r="E481" s="11" t="s">
        <v>278</v>
      </c>
      <c r="F481" s="11" t="s">
        <v>281</v>
      </c>
      <c r="G481" s="11" t="s">
        <v>287</v>
      </c>
      <c r="H481" s="11" t="s">
        <v>291</v>
      </c>
      <c r="I481" s="11" t="s">
        <v>294</v>
      </c>
      <c r="J481" s="11" t="s">
        <v>296</v>
      </c>
      <c r="K481" s="11" t="s">
        <v>298</v>
      </c>
      <c r="L481" s="11" t="s">
        <v>302</v>
      </c>
      <c r="M481" s="11" t="s">
        <v>303</v>
      </c>
      <c r="N481" s="12" t="s">
        <v>304</v>
      </c>
    </row>
    <row r="482" spans="1:21" ht="17" thickBot="1">
      <c r="A482" s="42" t="s">
        <v>240</v>
      </c>
      <c r="B482" s="15">
        <v>82</v>
      </c>
      <c r="C482" s="15">
        <v>84</v>
      </c>
      <c r="D482" s="15">
        <v>82</v>
      </c>
      <c r="E482" s="17">
        <v>78</v>
      </c>
      <c r="F482" s="17">
        <v>80</v>
      </c>
      <c r="G482" s="17">
        <v>80</v>
      </c>
      <c r="H482" s="15">
        <v>85</v>
      </c>
      <c r="I482" s="15">
        <v>84</v>
      </c>
      <c r="J482" s="17">
        <v>80</v>
      </c>
      <c r="K482" s="17">
        <v>80</v>
      </c>
      <c r="L482" s="15">
        <v>82</v>
      </c>
      <c r="M482" s="15">
        <v>82</v>
      </c>
      <c r="N482" s="16">
        <v>85</v>
      </c>
    </row>
    <row r="483" spans="1:21">
      <c r="A483" s="2"/>
      <c r="B483" s="11" t="s">
        <v>273</v>
      </c>
      <c r="C483" s="11" t="s">
        <v>276</v>
      </c>
      <c r="D483" s="11" t="s">
        <v>277</v>
      </c>
      <c r="E483" s="11" t="s">
        <v>278</v>
      </c>
      <c r="F483" s="11" t="s">
        <v>281</v>
      </c>
      <c r="G483" s="11" t="s">
        <v>287</v>
      </c>
      <c r="H483" s="11" t="s">
        <v>291</v>
      </c>
      <c r="I483" s="11" t="s">
        <v>294</v>
      </c>
      <c r="J483" s="11" t="s">
        <v>296</v>
      </c>
      <c r="K483" s="11" t="s">
        <v>298</v>
      </c>
      <c r="L483" s="11" t="s">
        <v>299</v>
      </c>
      <c r="M483" s="11" t="s">
        <v>300</v>
      </c>
      <c r="N483" s="11" t="s">
        <v>302</v>
      </c>
      <c r="O483" s="11" t="s">
        <v>303</v>
      </c>
      <c r="P483" s="12" t="s">
        <v>304</v>
      </c>
    </row>
    <row r="484" spans="1:21" ht="17" thickBot="1">
      <c r="A484" s="40" t="s">
        <v>241</v>
      </c>
      <c r="B484" s="25">
        <v>196</v>
      </c>
      <c r="C484" s="25">
        <v>196</v>
      </c>
      <c r="D484" s="25">
        <v>196</v>
      </c>
      <c r="E484" s="25">
        <v>196</v>
      </c>
      <c r="F484" s="25">
        <v>196</v>
      </c>
      <c r="G484" s="25">
        <v>196</v>
      </c>
      <c r="H484" s="25">
        <v>196</v>
      </c>
      <c r="I484" s="25">
        <v>196</v>
      </c>
      <c r="J484" s="25">
        <v>196</v>
      </c>
      <c r="K484" s="25">
        <v>196</v>
      </c>
      <c r="L484" s="25">
        <v>196</v>
      </c>
      <c r="M484" s="25">
        <v>196</v>
      </c>
      <c r="N484" s="25">
        <v>196</v>
      </c>
      <c r="O484" s="25">
        <v>196</v>
      </c>
      <c r="P484" s="26">
        <v>196</v>
      </c>
    </row>
    <row r="485" spans="1:21">
      <c r="A485" s="2"/>
      <c r="B485" s="11" t="s">
        <v>273</v>
      </c>
      <c r="C485" s="11" t="s">
        <v>276</v>
      </c>
      <c r="D485" s="11" t="s">
        <v>277</v>
      </c>
      <c r="E485" s="11" t="s">
        <v>278</v>
      </c>
      <c r="F485" s="11" t="s">
        <v>281</v>
      </c>
      <c r="G485" s="11" t="s">
        <v>287</v>
      </c>
      <c r="H485" s="11" t="s">
        <v>291</v>
      </c>
      <c r="I485" s="11" t="s">
        <v>294</v>
      </c>
      <c r="J485" s="11" t="s">
        <v>296</v>
      </c>
      <c r="K485" s="11" t="s">
        <v>298</v>
      </c>
      <c r="L485" s="11" t="s">
        <v>302</v>
      </c>
      <c r="M485" s="11" t="s">
        <v>303</v>
      </c>
      <c r="N485" s="12" t="s">
        <v>304</v>
      </c>
    </row>
    <row r="486" spans="1:21" ht="17" thickBot="1">
      <c r="A486" s="5" t="s">
        <v>242</v>
      </c>
      <c r="B486" s="13">
        <v>198</v>
      </c>
      <c r="C486" s="13">
        <v>198</v>
      </c>
      <c r="D486" s="13">
        <v>198</v>
      </c>
      <c r="E486" s="13">
        <v>198</v>
      </c>
      <c r="F486" s="13">
        <v>198</v>
      </c>
      <c r="G486" s="13">
        <v>198</v>
      </c>
      <c r="H486" s="13">
        <v>198</v>
      </c>
      <c r="I486" s="13">
        <v>198</v>
      </c>
      <c r="J486" s="13">
        <v>198</v>
      </c>
      <c r="K486" s="13">
        <v>198</v>
      </c>
      <c r="L486" s="13">
        <v>198</v>
      </c>
      <c r="M486" s="13">
        <v>198</v>
      </c>
      <c r="N486" s="14">
        <v>198</v>
      </c>
    </row>
    <row r="487" spans="1:21">
      <c r="A487" s="2"/>
      <c r="B487" s="11" t="s">
        <v>273</v>
      </c>
      <c r="C487" s="11" t="s">
        <v>274</v>
      </c>
      <c r="D487" s="11" t="s">
        <v>275</v>
      </c>
      <c r="E487" s="11" t="s">
        <v>276</v>
      </c>
      <c r="F487" s="11" t="s">
        <v>277</v>
      </c>
      <c r="G487" s="11" t="s">
        <v>278</v>
      </c>
      <c r="H487" s="11" t="s">
        <v>279</v>
      </c>
      <c r="I487" s="11" t="s">
        <v>280</v>
      </c>
      <c r="J487" s="11" t="s">
        <v>281</v>
      </c>
      <c r="K487" s="11" t="s">
        <v>283</v>
      </c>
      <c r="L487" s="11" t="s">
        <v>284</v>
      </c>
      <c r="M487" s="11" t="s">
        <v>286</v>
      </c>
      <c r="N487" s="11" t="s">
        <v>287</v>
      </c>
      <c r="O487" s="11" t="s">
        <v>291</v>
      </c>
      <c r="P487" s="11" t="s">
        <v>294</v>
      </c>
      <c r="Q487" s="11" t="s">
        <v>296</v>
      </c>
      <c r="R487" s="11" t="s">
        <v>298</v>
      </c>
      <c r="S487" s="11" t="s">
        <v>302</v>
      </c>
      <c r="T487" s="11" t="s">
        <v>303</v>
      </c>
      <c r="U487" s="12" t="s">
        <v>304</v>
      </c>
    </row>
    <row r="488" spans="1:21" ht="17" thickBot="1">
      <c r="A488" s="1" t="s">
        <v>243</v>
      </c>
      <c r="B488" s="13">
        <v>141</v>
      </c>
      <c r="C488" s="13">
        <v>141</v>
      </c>
      <c r="D488" s="13">
        <v>141</v>
      </c>
      <c r="E488" s="13">
        <v>141</v>
      </c>
      <c r="F488" s="13">
        <v>141</v>
      </c>
      <c r="G488" s="13">
        <v>141</v>
      </c>
      <c r="H488" s="13">
        <v>141</v>
      </c>
      <c r="I488" s="13">
        <v>141</v>
      </c>
      <c r="J488" s="13">
        <v>141</v>
      </c>
      <c r="K488" s="13">
        <v>141</v>
      </c>
      <c r="L488" s="13">
        <v>141</v>
      </c>
      <c r="M488" s="13">
        <v>141</v>
      </c>
      <c r="N488" s="13">
        <v>141</v>
      </c>
      <c r="O488" s="13">
        <v>141</v>
      </c>
      <c r="P488" s="13">
        <v>141</v>
      </c>
      <c r="Q488" s="13">
        <v>141</v>
      </c>
      <c r="R488" s="13">
        <v>141</v>
      </c>
      <c r="S488" s="13">
        <v>141</v>
      </c>
      <c r="T488" s="13">
        <v>141</v>
      </c>
      <c r="U488" s="14">
        <v>141</v>
      </c>
    </row>
    <row r="489" spans="1:21">
      <c r="A489" s="2"/>
      <c r="B489" s="11" t="s">
        <v>273</v>
      </c>
      <c r="C489" s="11" t="s">
        <v>276</v>
      </c>
      <c r="D489" s="11" t="s">
        <v>277</v>
      </c>
      <c r="E489" s="11" t="s">
        <v>278</v>
      </c>
      <c r="F489" s="11" t="s">
        <v>279</v>
      </c>
      <c r="G489" s="11" t="s">
        <v>281</v>
      </c>
      <c r="H489" s="11" t="s">
        <v>284</v>
      </c>
      <c r="I489" s="11" t="s">
        <v>287</v>
      </c>
      <c r="J489" s="11" t="s">
        <v>291</v>
      </c>
      <c r="K489" s="11" t="s">
        <v>294</v>
      </c>
      <c r="L489" s="11" t="s">
        <v>296</v>
      </c>
      <c r="M489" s="11" t="s">
        <v>298</v>
      </c>
      <c r="N489" s="11" t="s">
        <v>302</v>
      </c>
      <c r="O489" s="11" t="s">
        <v>303</v>
      </c>
      <c r="P489" s="12" t="s">
        <v>304</v>
      </c>
    </row>
    <row r="490" spans="1:21" ht="17" thickBot="1">
      <c r="A490" s="1" t="s">
        <v>244</v>
      </c>
      <c r="B490" s="13">
        <v>20</v>
      </c>
      <c r="C490" s="13">
        <v>20</v>
      </c>
      <c r="D490" s="13">
        <v>20</v>
      </c>
      <c r="E490" s="13">
        <v>20</v>
      </c>
      <c r="F490" s="13">
        <v>20</v>
      </c>
      <c r="G490" s="13">
        <v>20</v>
      </c>
      <c r="H490" s="13">
        <v>20</v>
      </c>
      <c r="I490" s="13">
        <v>20</v>
      </c>
      <c r="J490" s="13">
        <v>20</v>
      </c>
      <c r="K490" s="13">
        <v>20</v>
      </c>
      <c r="L490" s="13">
        <v>20</v>
      </c>
      <c r="M490" s="13">
        <v>20</v>
      </c>
      <c r="N490" s="13">
        <v>20</v>
      </c>
      <c r="O490" s="13">
        <v>20</v>
      </c>
      <c r="P490" s="14">
        <v>20</v>
      </c>
    </row>
    <row r="491" spans="1:21">
      <c r="A491" s="2"/>
      <c r="B491" s="11" t="s">
        <v>273</v>
      </c>
      <c r="C491" s="11" t="s">
        <v>276</v>
      </c>
      <c r="D491" s="11" t="s">
        <v>277</v>
      </c>
      <c r="E491" s="11" t="s">
        <v>278</v>
      </c>
      <c r="F491" s="11" t="s">
        <v>279</v>
      </c>
      <c r="G491" s="11" t="s">
        <v>281</v>
      </c>
      <c r="H491" s="11" t="s">
        <v>284</v>
      </c>
      <c r="I491" s="11" t="s">
        <v>287</v>
      </c>
      <c r="J491" s="11" t="s">
        <v>291</v>
      </c>
      <c r="K491" s="11" t="s">
        <v>294</v>
      </c>
      <c r="L491" s="11" t="s">
        <v>296</v>
      </c>
      <c r="M491" s="11" t="s">
        <v>298</v>
      </c>
      <c r="N491" s="11" t="s">
        <v>302</v>
      </c>
      <c r="O491" s="11" t="s">
        <v>303</v>
      </c>
      <c r="P491" s="12" t="s">
        <v>304</v>
      </c>
    </row>
    <row r="492" spans="1:21" ht="17" thickBot="1">
      <c r="A492" s="1" t="s">
        <v>245</v>
      </c>
      <c r="B492" s="13">
        <v>173</v>
      </c>
      <c r="C492" s="13">
        <v>173</v>
      </c>
      <c r="D492" s="13">
        <v>173</v>
      </c>
      <c r="E492" s="13">
        <v>173</v>
      </c>
      <c r="F492" s="13">
        <v>173</v>
      </c>
      <c r="G492" s="13">
        <v>173</v>
      </c>
      <c r="H492" s="13">
        <v>173</v>
      </c>
      <c r="I492" s="13">
        <v>173</v>
      </c>
      <c r="J492" s="13">
        <v>173</v>
      </c>
      <c r="K492" s="13">
        <v>173</v>
      </c>
      <c r="L492" s="13">
        <v>173</v>
      </c>
      <c r="M492" s="13">
        <v>173</v>
      </c>
      <c r="N492" s="13">
        <v>173</v>
      </c>
      <c r="O492" s="13">
        <v>173</v>
      </c>
      <c r="P492" s="14">
        <v>173</v>
      </c>
    </row>
    <row r="493" spans="1:21">
      <c r="A493" s="2"/>
      <c r="B493" s="11" t="s">
        <v>273</v>
      </c>
      <c r="C493" s="11" t="s">
        <v>276</v>
      </c>
      <c r="D493" s="11" t="s">
        <v>277</v>
      </c>
      <c r="E493" s="11" t="s">
        <v>278</v>
      </c>
      <c r="F493" s="11" t="s">
        <v>279</v>
      </c>
      <c r="G493" s="11" t="s">
        <v>281</v>
      </c>
      <c r="H493" s="11" t="s">
        <v>284</v>
      </c>
      <c r="I493" s="11" t="s">
        <v>287</v>
      </c>
      <c r="J493" s="11" t="s">
        <v>291</v>
      </c>
      <c r="K493" s="11" t="s">
        <v>294</v>
      </c>
      <c r="L493" s="11" t="s">
        <v>296</v>
      </c>
      <c r="M493" s="11" t="s">
        <v>298</v>
      </c>
      <c r="N493" s="11" t="s">
        <v>302</v>
      </c>
      <c r="O493" s="11" t="s">
        <v>303</v>
      </c>
      <c r="P493" s="12" t="s">
        <v>304</v>
      </c>
    </row>
    <row r="494" spans="1:21" ht="17" thickBot="1">
      <c r="A494" s="1" t="s">
        <v>246</v>
      </c>
      <c r="B494" s="13">
        <v>218</v>
      </c>
      <c r="C494" s="13">
        <v>218</v>
      </c>
      <c r="D494" s="13">
        <v>218</v>
      </c>
      <c r="E494" s="13">
        <v>218</v>
      </c>
      <c r="F494" s="13">
        <v>218</v>
      </c>
      <c r="G494" s="13">
        <v>218</v>
      </c>
      <c r="H494" s="13">
        <v>218</v>
      </c>
      <c r="I494" s="13">
        <v>218</v>
      </c>
      <c r="J494" s="13">
        <v>218</v>
      </c>
      <c r="K494" s="13">
        <v>218</v>
      </c>
      <c r="L494" s="13">
        <v>218</v>
      </c>
      <c r="M494" s="13">
        <v>218</v>
      </c>
      <c r="N494" s="13">
        <v>218</v>
      </c>
      <c r="O494" s="13">
        <v>218</v>
      </c>
      <c r="P494" s="14">
        <v>218</v>
      </c>
    </row>
    <row r="495" spans="1:21">
      <c r="A495" s="2"/>
      <c r="B495" s="11" t="s">
        <v>273</v>
      </c>
      <c r="C495" s="11" t="s">
        <v>276</v>
      </c>
      <c r="D495" s="11" t="s">
        <v>277</v>
      </c>
      <c r="E495" s="11" t="s">
        <v>278</v>
      </c>
      <c r="F495" s="11" t="s">
        <v>281</v>
      </c>
      <c r="G495" s="11" t="s">
        <v>287</v>
      </c>
      <c r="H495" s="11" t="s">
        <v>291</v>
      </c>
      <c r="I495" s="11" t="s">
        <v>294</v>
      </c>
      <c r="J495" s="11" t="s">
        <v>296</v>
      </c>
      <c r="K495" s="11" t="s">
        <v>298</v>
      </c>
      <c r="L495" s="11" t="s">
        <v>302</v>
      </c>
      <c r="M495" s="11" t="s">
        <v>303</v>
      </c>
      <c r="N495" s="12" t="s">
        <v>304</v>
      </c>
    </row>
    <row r="496" spans="1:21" ht="17" thickBot="1">
      <c r="A496" s="40" t="s">
        <v>247</v>
      </c>
      <c r="B496" s="13">
        <v>124</v>
      </c>
      <c r="C496" s="13">
        <v>124</v>
      </c>
      <c r="D496" s="13">
        <v>124</v>
      </c>
      <c r="E496" s="13">
        <v>124</v>
      </c>
      <c r="F496" s="13">
        <v>124</v>
      </c>
      <c r="G496" s="13">
        <v>124</v>
      </c>
      <c r="H496" s="13">
        <v>124</v>
      </c>
      <c r="I496" s="13">
        <v>124</v>
      </c>
      <c r="J496" s="13">
        <v>124</v>
      </c>
      <c r="K496" s="13">
        <v>124</v>
      </c>
      <c r="L496" s="13">
        <v>124</v>
      </c>
      <c r="M496" s="13">
        <v>124</v>
      </c>
      <c r="N496" s="14">
        <v>124</v>
      </c>
    </row>
    <row r="497" spans="1:25">
      <c r="A497" s="2"/>
      <c r="B497" s="11" t="s">
        <v>273</v>
      </c>
      <c r="C497" s="11" t="s">
        <v>276</v>
      </c>
      <c r="D497" s="11" t="s">
        <v>277</v>
      </c>
      <c r="E497" s="11" t="s">
        <v>278</v>
      </c>
      <c r="F497" s="11" t="s">
        <v>279</v>
      </c>
      <c r="G497" s="11" t="s">
        <v>281</v>
      </c>
      <c r="H497" s="11" t="s">
        <v>284</v>
      </c>
      <c r="I497" s="11" t="s">
        <v>287</v>
      </c>
      <c r="J497" s="11" t="s">
        <v>291</v>
      </c>
      <c r="K497" s="11" t="s">
        <v>294</v>
      </c>
      <c r="L497" s="11" t="s">
        <v>296</v>
      </c>
      <c r="M497" s="11" t="s">
        <v>298</v>
      </c>
      <c r="N497" s="11" t="s">
        <v>302</v>
      </c>
      <c r="O497" s="11" t="s">
        <v>303</v>
      </c>
      <c r="P497" s="12" t="s">
        <v>304</v>
      </c>
    </row>
    <row r="498" spans="1:25" ht="17" thickBot="1">
      <c r="A498" s="1" t="s">
        <v>248</v>
      </c>
      <c r="B498" s="13">
        <v>157</v>
      </c>
      <c r="C498" s="13">
        <v>157</v>
      </c>
      <c r="D498" s="13">
        <v>157</v>
      </c>
      <c r="E498" s="13">
        <v>157</v>
      </c>
      <c r="F498" s="13">
        <v>157</v>
      </c>
      <c r="G498" s="13">
        <v>157</v>
      </c>
      <c r="H498" s="13">
        <v>157</v>
      </c>
      <c r="I498" s="13">
        <v>157</v>
      </c>
      <c r="J498" s="13">
        <v>157</v>
      </c>
      <c r="K498" s="13">
        <v>157</v>
      </c>
      <c r="L498" s="13">
        <v>157</v>
      </c>
      <c r="M498" s="13">
        <v>157</v>
      </c>
      <c r="N498" s="13">
        <v>157</v>
      </c>
      <c r="O498" s="13">
        <v>157</v>
      </c>
      <c r="P498" s="14">
        <v>157</v>
      </c>
    </row>
    <row r="499" spans="1:25">
      <c r="A499" s="3"/>
      <c r="B499" s="15" t="s">
        <v>273</v>
      </c>
      <c r="C499" s="15" t="s">
        <v>276</v>
      </c>
      <c r="D499" s="15" t="s">
        <v>277</v>
      </c>
      <c r="E499" s="15" t="s">
        <v>278</v>
      </c>
      <c r="F499" s="15" t="s">
        <v>281</v>
      </c>
      <c r="G499" s="15" t="s">
        <v>287</v>
      </c>
      <c r="H499" s="15" t="s">
        <v>291</v>
      </c>
      <c r="I499" s="15" t="s">
        <v>294</v>
      </c>
      <c r="J499" s="15" t="s">
        <v>296</v>
      </c>
      <c r="K499" s="15" t="s">
        <v>298</v>
      </c>
      <c r="L499" s="15" t="s">
        <v>302</v>
      </c>
      <c r="M499" s="15" t="s">
        <v>303</v>
      </c>
      <c r="N499" s="16" t="s">
        <v>304</v>
      </c>
    </row>
    <row r="500" spans="1:25" ht="17" thickBot="1">
      <c r="A500" s="40" t="s">
        <v>249</v>
      </c>
      <c r="B500" s="13">
        <v>210</v>
      </c>
      <c r="C500" s="13">
        <v>179</v>
      </c>
      <c r="D500" s="13">
        <v>209</v>
      </c>
      <c r="E500" s="13">
        <v>180</v>
      </c>
      <c r="F500" s="13">
        <v>179</v>
      </c>
      <c r="G500" s="13">
        <v>210</v>
      </c>
      <c r="H500" s="13">
        <v>180</v>
      </c>
      <c r="I500" s="13">
        <v>210</v>
      </c>
      <c r="J500" s="13">
        <v>180</v>
      </c>
      <c r="K500" s="13">
        <v>180</v>
      </c>
      <c r="L500" s="13">
        <v>210</v>
      </c>
      <c r="M500" s="13">
        <v>209</v>
      </c>
      <c r="N500" s="14">
        <v>180</v>
      </c>
    </row>
    <row r="501" spans="1:25">
      <c r="A501" s="2"/>
      <c r="B501" s="11" t="s">
        <v>273</v>
      </c>
      <c r="C501" s="11" t="s">
        <v>274</v>
      </c>
      <c r="D501" s="11" t="s">
        <v>275</v>
      </c>
      <c r="E501" s="11" t="s">
        <v>276</v>
      </c>
      <c r="F501" s="11" t="s">
        <v>277</v>
      </c>
      <c r="G501" s="11" t="s">
        <v>278</v>
      </c>
      <c r="H501" s="11" t="s">
        <v>279</v>
      </c>
      <c r="I501" s="11" t="s">
        <v>280</v>
      </c>
      <c r="J501" s="11" t="s">
        <v>281</v>
      </c>
      <c r="K501" s="11" t="s">
        <v>283</v>
      </c>
      <c r="L501" s="11" t="s">
        <v>284</v>
      </c>
      <c r="M501" s="11" t="s">
        <v>286</v>
      </c>
      <c r="N501" s="11" t="s">
        <v>287</v>
      </c>
      <c r="O501" s="11" t="s">
        <v>291</v>
      </c>
      <c r="P501" s="11" t="s">
        <v>306</v>
      </c>
      <c r="Q501" s="11" t="s">
        <v>294</v>
      </c>
      <c r="R501" s="11" t="s">
        <v>296</v>
      </c>
      <c r="S501" s="11" t="s">
        <v>298</v>
      </c>
      <c r="T501" s="11" t="s">
        <v>299</v>
      </c>
      <c r="U501" s="11" t="s">
        <v>300</v>
      </c>
      <c r="V501" s="11" t="s">
        <v>301</v>
      </c>
      <c r="W501" s="11" t="s">
        <v>302</v>
      </c>
      <c r="X501" s="11" t="s">
        <v>303</v>
      </c>
      <c r="Y501" s="12" t="s">
        <v>304</v>
      </c>
    </row>
    <row r="502" spans="1:25" ht="17" thickBot="1">
      <c r="A502" s="1" t="s">
        <v>250</v>
      </c>
      <c r="B502" s="13">
        <v>342</v>
      </c>
      <c r="C502" s="13">
        <v>342</v>
      </c>
      <c r="D502" s="13">
        <v>342</v>
      </c>
      <c r="E502" s="13">
        <v>342</v>
      </c>
      <c r="F502" s="13">
        <v>342</v>
      </c>
      <c r="G502" s="13">
        <v>342</v>
      </c>
      <c r="H502" s="13">
        <v>342</v>
      </c>
      <c r="I502" s="13">
        <v>342</v>
      </c>
      <c r="J502" s="13">
        <v>342</v>
      </c>
      <c r="K502" s="13">
        <v>342</v>
      </c>
      <c r="L502" s="13">
        <v>342</v>
      </c>
      <c r="M502" s="13">
        <v>342</v>
      </c>
      <c r="N502" s="13">
        <v>342</v>
      </c>
      <c r="O502" s="13">
        <v>342</v>
      </c>
      <c r="P502" s="13">
        <v>342</v>
      </c>
      <c r="Q502" s="13">
        <v>342</v>
      </c>
      <c r="R502" s="13">
        <v>342</v>
      </c>
      <c r="S502" s="13">
        <v>342</v>
      </c>
      <c r="T502" s="13">
        <v>342</v>
      </c>
      <c r="U502" s="13">
        <v>342</v>
      </c>
      <c r="V502" s="13">
        <v>342</v>
      </c>
      <c r="W502" s="13">
        <v>342</v>
      </c>
      <c r="X502" s="13">
        <v>342</v>
      </c>
      <c r="Y502" s="14">
        <v>342</v>
      </c>
    </row>
    <row r="503" spans="1:25">
      <c r="A503" s="3"/>
      <c r="B503" s="15" t="s">
        <v>273</v>
      </c>
      <c r="C503" s="15" t="s">
        <v>276</v>
      </c>
      <c r="D503" s="15" t="s">
        <v>277</v>
      </c>
      <c r="E503" s="15" t="s">
        <v>278</v>
      </c>
      <c r="F503" s="15" t="s">
        <v>281</v>
      </c>
      <c r="G503" s="15" t="s">
        <v>287</v>
      </c>
      <c r="H503" s="15" t="s">
        <v>291</v>
      </c>
      <c r="I503" s="15" t="s">
        <v>294</v>
      </c>
      <c r="J503" s="15" t="s">
        <v>296</v>
      </c>
      <c r="K503" s="15" t="s">
        <v>298</v>
      </c>
      <c r="L503" s="15" t="s">
        <v>302</v>
      </c>
      <c r="M503" s="15" t="s">
        <v>303</v>
      </c>
      <c r="N503" s="16" t="s">
        <v>304</v>
      </c>
    </row>
    <row r="504" spans="1:25" ht="17" thickBot="1">
      <c r="A504" s="19" t="s">
        <v>251</v>
      </c>
      <c r="B504" s="13">
        <v>150</v>
      </c>
      <c r="C504" s="13">
        <v>150</v>
      </c>
      <c r="D504" s="13">
        <v>150</v>
      </c>
      <c r="E504" s="13">
        <v>150</v>
      </c>
      <c r="F504" s="13">
        <v>150</v>
      </c>
      <c r="G504" s="13">
        <v>150</v>
      </c>
      <c r="H504" s="13">
        <v>150</v>
      </c>
      <c r="I504" s="13">
        <v>150</v>
      </c>
      <c r="J504" s="13">
        <v>150</v>
      </c>
      <c r="K504" s="13">
        <v>150</v>
      </c>
      <c r="L504" s="13">
        <v>150</v>
      </c>
      <c r="M504" s="13">
        <v>150</v>
      </c>
      <c r="N504" s="14">
        <v>150</v>
      </c>
    </row>
    <row r="505" spans="1:25">
      <c r="A505" s="2"/>
      <c r="B505" s="11" t="s">
        <v>273</v>
      </c>
      <c r="C505" s="11" t="s">
        <v>276</v>
      </c>
      <c r="D505" s="11" t="s">
        <v>277</v>
      </c>
      <c r="E505" s="11" t="s">
        <v>278</v>
      </c>
      <c r="F505" s="11" t="s">
        <v>279</v>
      </c>
      <c r="G505" s="11" t="s">
        <v>281</v>
      </c>
      <c r="H505" s="11" t="s">
        <v>284</v>
      </c>
      <c r="I505" s="11" t="s">
        <v>287</v>
      </c>
      <c r="J505" s="11" t="s">
        <v>291</v>
      </c>
      <c r="K505" s="11" t="s">
        <v>294</v>
      </c>
      <c r="L505" s="11" t="s">
        <v>296</v>
      </c>
      <c r="M505" s="11" t="s">
        <v>298</v>
      </c>
      <c r="N505" s="11" t="s">
        <v>302</v>
      </c>
      <c r="O505" s="11" t="s">
        <v>303</v>
      </c>
      <c r="P505" s="12" t="s">
        <v>304</v>
      </c>
    </row>
    <row r="506" spans="1:25" ht="17" thickBot="1">
      <c r="A506" s="1" t="s">
        <v>252</v>
      </c>
      <c r="B506" s="13">
        <v>160</v>
      </c>
      <c r="C506" s="13">
        <v>160</v>
      </c>
      <c r="D506" s="13">
        <v>160</v>
      </c>
      <c r="E506" s="13">
        <v>160</v>
      </c>
      <c r="F506" s="13">
        <v>160</v>
      </c>
      <c r="G506" s="13">
        <v>160</v>
      </c>
      <c r="H506" s="13">
        <v>160</v>
      </c>
      <c r="I506" s="13">
        <v>160</v>
      </c>
      <c r="J506" s="13">
        <v>160</v>
      </c>
      <c r="K506" s="13">
        <v>160</v>
      </c>
      <c r="L506" s="13">
        <v>160</v>
      </c>
      <c r="M506" s="13">
        <v>160</v>
      </c>
      <c r="N506" s="13">
        <v>160</v>
      </c>
      <c r="O506" s="13">
        <v>160</v>
      </c>
      <c r="P506" s="14">
        <v>160</v>
      </c>
    </row>
    <row r="507" spans="1:25">
      <c r="A507" s="2"/>
      <c r="B507" s="11" t="s">
        <v>273</v>
      </c>
      <c r="C507" s="11" t="s">
        <v>276</v>
      </c>
      <c r="D507" s="11" t="s">
        <v>277</v>
      </c>
      <c r="E507" s="11" t="s">
        <v>278</v>
      </c>
      <c r="F507" s="11" t="s">
        <v>281</v>
      </c>
      <c r="G507" s="11" t="s">
        <v>287</v>
      </c>
      <c r="H507" s="11" t="s">
        <v>291</v>
      </c>
      <c r="I507" s="11" t="s">
        <v>294</v>
      </c>
      <c r="J507" s="11" t="s">
        <v>296</v>
      </c>
      <c r="K507" s="11" t="s">
        <v>298</v>
      </c>
      <c r="L507" s="11" t="s">
        <v>302</v>
      </c>
      <c r="M507" s="11" t="s">
        <v>303</v>
      </c>
      <c r="N507" s="12" t="s">
        <v>304</v>
      </c>
    </row>
    <row r="508" spans="1:25" ht="17" thickBot="1">
      <c r="A508" s="40" t="s">
        <v>253</v>
      </c>
      <c r="B508" s="13">
        <v>203</v>
      </c>
      <c r="C508" s="13">
        <v>196</v>
      </c>
      <c r="D508" s="13">
        <v>202</v>
      </c>
      <c r="E508" s="13">
        <v>196</v>
      </c>
      <c r="F508" s="13">
        <v>196</v>
      </c>
      <c r="G508" s="13">
        <v>203</v>
      </c>
      <c r="H508" s="13">
        <v>195</v>
      </c>
      <c r="I508" s="13">
        <v>203</v>
      </c>
      <c r="J508" s="13">
        <v>196</v>
      </c>
      <c r="K508" s="13">
        <v>196</v>
      </c>
      <c r="L508" s="13">
        <v>203</v>
      </c>
      <c r="M508" s="13">
        <v>203</v>
      </c>
      <c r="N508" s="14">
        <v>196</v>
      </c>
    </row>
    <row r="509" spans="1:25">
      <c r="A509" s="2"/>
      <c r="B509" s="11" t="s">
        <v>273</v>
      </c>
      <c r="C509" s="11" t="s">
        <v>276</v>
      </c>
      <c r="D509" s="11" t="s">
        <v>277</v>
      </c>
      <c r="E509" s="11" t="s">
        <v>278</v>
      </c>
      <c r="F509" s="11" t="s">
        <v>281</v>
      </c>
      <c r="G509" s="11" t="s">
        <v>287</v>
      </c>
      <c r="H509" s="11" t="s">
        <v>291</v>
      </c>
      <c r="I509" s="11" t="s">
        <v>294</v>
      </c>
      <c r="J509" s="11" t="s">
        <v>296</v>
      </c>
      <c r="K509" s="11" t="s">
        <v>298</v>
      </c>
      <c r="L509" s="11" t="s">
        <v>302</v>
      </c>
      <c r="M509" s="11" t="s">
        <v>303</v>
      </c>
      <c r="N509" s="12" t="s">
        <v>304</v>
      </c>
    </row>
    <row r="510" spans="1:25" ht="17" thickBot="1">
      <c r="A510" s="19" t="s">
        <v>254</v>
      </c>
      <c r="B510" s="13">
        <v>146</v>
      </c>
      <c r="C510" s="13">
        <v>151</v>
      </c>
      <c r="D510" s="13">
        <v>147</v>
      </c>
      <c r="E510" s="13">
        <v>160</v>
      </c>
      <c r="F510" s="13">
        <v>160</v>
      </c>
      <c r="G510" s="13">
        <v>160</v>
      </c>
      <c r="H510" s="13">
        <v>150</v>
      </c>
      <c r="I510" s="13">
        <v>151</v>
      </c>
      <c r="J510" s="13">
        <v>160</v>
      </c>
      <c r="K510" s="13">
        <v>160</v>
      </c>
      <c r="L510" s="13">
        <v>147</v>
      </c>
      <c r="M510" s="13">
        <v>147</v>
      </c>
      <c r="N510" s="14">
        <v>160</v>
      </c>
    </row>
    <row r="511" spans="1:25">
      <c r="A511" s="2"/>
      <c r="B511" s="11" t="s">
        <v>273</v>
      </c>
      <c r="C511" s="11" t="s">
        <v>276</v>
      </c>
      <c r="D511" s="11" t="s">
        <v>277</v>
      </c>
      <c r="E511" s="11" t="s">
        <v>278</v>
      </c>
      <c r="F511" s="11" t="s">
        <v>281</v>
      </c>
      <c r="G511" s="11" t="s">
        <v>287</v>
      </c>
      <c r="H511" s="11" t="s">
        <v>291</v>
      </c>
      <c r="I511" s="11" t="s">
        <v>294</v>
      </c>
      <c r="J511" s="11" t="s">
        <v>296</v>
      </c>
      <c r="K511" s="11" t="s">
        <v>298</v>
      </c>
      <c r="L511" s="11" t="s">
        <v>302</v>
      </c>
      <c r="M511" s="11" t="s">
        <v>303</v>
      </c>
      <c r="N511" s="12" t="s">
        <v>304</v>
      </c>
    </row>
    <row r="512" spans="1:25" ht="17" thickBot="1">
      <c r="A512" s="40" t="s">
        <v>255</v>
      </c>
      <c r="B512" s="13">
        <v>197</v>
      </c>
      <c r="C512" s="13">
        <v>197</v>
      </c>
      <c r="D512" s="13">
        <v>197</v>
      </c>
      <c r="E512" s="13">
        <v>196</v>
      </c>
      <c r="F512" s="13">
        <v>196</v>
      </c>
      <c r="G512" s="13">
        <v>197</v>
      </c>
      <c r="H512" s="13">
        <v>197</v>
      </c>
      <c r="I512" s="13">
        <v>197</v>
      </c>
      <c r="J512" s="13">
        <v>196</v>
      </c>
      <c r="K512" s="13">
        <v>197</v>
      </c>
      <c r="L512" s="13">
        <v>197</v>
      </c>
      <c r="M512" s="13">
        <v>197</v>
      </c>
      <c r="N512" s="14">
        <v>197</v>
      </c>
    </row>
    <row r="513" spans="1:25">
      <c r="A513" s="2"/>
      <c r="B513" s="11" t="s">
        <v>273</v>
      </c>
      <c r="C513" s="11" t="s">
        <v>274</v>
      </c>
      <c r="D513" s="11" t="s">
        <v>275</v>
      </c>
      <c r="E513" s="11" t="s">
        <v>276</v>
      </c>
      <c r="F513" s="11" t="s">
        <v>277</v>
      </c>
      <c r="G513" s="11" t="s">
        <v>278</v>
      </c>
      <c r="H513" s="11" t="s">
        <v>279</v>
      </c>
      <c r="I513" s="11" t="s">
        <v>280</v>
      </c>
      <c r="J513" s="11" t="s">
        <v>281</v>
      </c>
      <c r="K513" s="11" t="s">
        <v>283</v>
      </c>
      <c r="L513" s="11" t="s">
        <v>284</v>
      </c>
      <c r="M513" s="11" t="s">
        <v>286</v>
      </c>
      <c r="N513" s="11" t="s">
        <v>287</v>
      </c>
      <c r="O513" s="11" t="s">
        <v>291</v>
      </c>
      <c r="P513" s="11" t="s">
        <v>306</v>
      </c>
      <c r="Q513" s="11" t="s">
        <v>294</v>
      </c>
      <c r="R513" s="11" t="s">
        <v>296</v>
      </c>
      <c r="S513" s="11" t="s">
        <v>298</v>
      </c>
      <c r="T513" s="11" t="s">
        <v>299</v>
      </c>
      <c r="U513" s="11" t="s">
        <v>300</v>
      </c>
      <c r="V513" s="11" t="s">
        <v>301</v>
      </c>
      <c r="W513" s="11" t="s">
        <v>302</v>
      </c>
      <c r="X513" s="11" t="s">
        <v>303</v>
      </c>
      <c r="Y513" s="12" t="s">
        <v>304</v>
      </c>
    </row>
    <row r="514" spans="1:25" ht="17" thickBot="1">
      <c r="A514" s="1" t="s">
        <v>256</v>
      </c>
      <c r="B514" s="13">
        <v>361</v>
      </c>
      <c r="C514" s="13">
        <v>361</v>
      </c>
      <c r="D514" s="13">
        <v>361</v>
      </c>
      <c r="E514" s="13">
        <v>361</v>
      </c>
      <c r="F514" s="13">
        <v>361</v>
      </c>
      <c r="G514" s="13">
        <v>361</v>
      </c>
      <c r="H514" s="13">
        <v>361</v>
      </c>
      <c r="I514" s="13">
        <v>361</v>
      </c>
      <c r="J514" s="13">
        <v>361</v>
      </c>
      <c r="K514" s="13">
        <v>361</v>
      </c>
      <c r="L514" s="13">
        <v>361</v>
      </c>
      <c r="M514" s="13">
        <v>361</v>
      </c>
      <c r="N514" s="13">
        <v>361</v>
      </c>
      <c r="O514" s="13">
        <v>361</v>
      </c>
      <c r="P514" s="13">
        <v>361</v>
      </c>
      <c r="Q514" s="13">
        <v>361</v>
      </c>
      <c r="R514" s="13">
        <v>361</v>
      </c>
      <c r="S514" s="13">
        <v>361</v>
      </c>
      <c r="T514" s="13">
        <v>361</v>
      </c>
      <c r="U514" s="13">
        <v>361</v>
      </c>
      <c r="V514" s="13">
        <v>361</v>
      </c>
      <c r="W514" s="13">
        <v>361</v>
      </c>
      <c r="X514" s="13">
        <v>361</v>
      </c>
      <c r="Y514" s="14">
        <v>361</v>
      </c>
    </row>
    <row r="515" spans="1:25">
      <c r="A515" s="3"/>
      <c r="B515" s="15" t="s">
        <v>273</v>
      </c>
      <c r="C515" s="15" t="s">
        <v>276</v>
      </c>
      <c r="D515" s="15" t="s">
        <v>277</v>
      </c>
      <c r="E515" s="15" t="s">
        <v>278</v>
      </c>
      <c r="F515" s="15" t="s">
        <v>281</v>
      </c>
      <c r="G515" s="15" t="s">
        <v>287</v>
      </c>
      <c r="H515" s="15" t="s">
        <v>291</v>
      </c>
      <c r="I515" s="15" t="s">
        <v>294</v>
      </c>
      <c r="J515" s="15" t="s">
        <v>296</v>
      </c>
      <c r="K515" s="15" t="s">
        <v>298</v>
      </c>
      <c r="L515" s="15" t="s">
        <v>302</v>
      </c>
      <c r="M515" s="15" t="s">
        <v>303</v>
      </c>
      <c r="N515" s="16" t="s">
        <v>304</v>
      </c>
    </row>
    <row r="516" spans="1:25" ht="17" thickBot="1">
      <c r="A516" s="40" t="s">
        <v>257</v>
      </c>
      <c r="B516" s="13">
        <v>234</v>
      </c>
      <c r="C516" s="13">
        <v>234</v>
      </c>
      <c r="D516" s="13">
        <v>234</v>
      </c>
      <c r="E516" s="13">
        <v>234</v>
      </c>
      <c r="F516" s="13">
        <v>234</v>
      </c>
      <c r="G516" s="13">
        <v>234</v>
      </c>
      <c r="H516" s="13">
        <v>234</v>
      </c>
      <c r="I516" s="13">
        <v>234</v>
      </c>
      <c r="J516" s="13">
        <v>234</v>
      </c>
      <c r="K516" s="13">
        <v>234</v>
      </c>
      <c r="L516" s="13">
        <v>234</v>
      </c>
      <c r="M516" s="13">
        <v>234</v>
      </c>
      <c r="N516" s="14">
        <v>234</v>
      </c>
    </row>
    <row r="517" spans="1:25">
      <c r="A517" s="2"/>
      <c r="B517" s="11" t="s">
        <v>273</v>
      </c>
      <c r="C517" s="11" t="s">
        <v>276</v>
      </c>
      <c r="D517" s="11" t="s">
        <v>277</v>
      </c>
      <c r="E517" s="11" t="s">
        <v>278</v>
      </c>
      <c r="F517" s="11" t="s">
        <v>279</v>
      </c>
      <c r="G517" s="11" t="s">
        <v>281</v>
      </c>
      <c r="H517" s="11" t="s">
        <v>284</v>
      </c>
      <c r="I517" s="11" t="s">
        <v>287</v>
      </c>
      <c r="J517" s="11" t="s">
        <v>291</v>
      </c>
      <c r="K517" s="11" t="s">
        <v>294</v>
      </c>
      <c r="L517" s="11" t="s">
        <v>296</v>
      </c>
      <c r="M517" s="11" t="s">
        <v>298</v>
      </c>
      <c r="N517" s="11" t="s">
        <v>302</v>
      </c>
      <c r="O517" s="11" t="s">
        <v>303</v>
      </c>
      <c r="P517" s="12" t="s">
        <v>304</v>
      </c>
    </row>
    <row r="518" spans="1:25" ht="17" thickBot="1">
      <c r="A518" s="1" t="s">
        <v>258</v>
      </c>
      <c r="B518" s="13">
        <v>151</v>
      </c>
      <c r="C518" s="13">
        <v>151</v>
      </c>
      <c r="D518" s="13">
        <v>151</v>
      </c>
      <c r="E518" s="13">
        <v>151</v>
      </c>
      <c r="F518" s="13">
        <v>151</v>
      </c>
      <c r="G518" s="13">
        <v>151</v>
      </c>
      <c r="H518" s="13">
        <v>151</v>
      </c>
      <c r="I518" s="13">
        <v>151</v>
      </c>
      <c r="J518" s="13">
        <v>151</v>
      </c>
      <c r="K518" s="13">
        <v>151</v>
      </c>
      <c r="L518" s="13">
        <v>151</v>
      </c>
      <c r="M518" s="13">
        <v>151</v>
      </c>
      <c r="N518" s="13">
        <v>151</v>
      </c>
      <c r="O518" s="13">
        <v>151</v>
      </c>
      <c r="P518" s="14">
        <v>151</v>
      </c>
    </row>
    <row r="519" spans="1:25">
      <c r="A519" s="3"/>
      <c r="B519" s="15" t="s">
        <v>273</v>
      </c>
      <c r="C519" s="15" t="s">
        <v>276</v>
      </c>
      <c r="D519" s="15" t="s">
        <v>277</v>
      </c>
      <c r="E519" s="15" t="s">
        <v>278</v>
      </c>
      <c r="F519" s="15" t="s">
        <v>281</v>
      </c>
      <c r="G519" s="15" t="s">
        <v>287</v>
      </c>
      <c r="H519" s="15" t="s">
        <v>291</v>
      </c>
      <c r="I519" s="15" t="s">
        <v>294</v>
      </c>
      <c r="J519" s="15" t="s">
        <v>296</v>
      </c>
      <c r="K519" s="15" t="s">
        <v>298</v>
      </c>
      <c r="L519" s="15" t="s">
        <v>302</v>
      </c>
      <c r="M519" s="15" t="s">
        <v>303</v>
      </c>
      <c r="N519" s="16" t="s">
        <v>304</v>
      </c>
    </row>
    <row r="520" spans="1:25" ht="17" thickBot="1">
      <c r="A520" s="19" t="s">
        <v>259</v>
      </c>
      <c r="B520" s="13">
        <v>200</v>
      </c>
      <c r="C520" s="13">
        <v>200</v>
      </c>
      <c r="D520" s="13">
        <v>200</v>
      </c>
      <c r="E520" s="13">
        <v>199</v>
      </c>
      <c r="F520" s="13">
        <v>200</v>
      </c>
      <c r="G520" s="13">
        <v>200</v>
      </c>
      <c r="H520" s="13">
        <v>200</v>
      </c>
      <c r="I520" s="13">
        <v>200</v>
      </c>
      <c r="J520" s="13">
        <v>200</v>
      </c>
      <c r="K520" s="13">
        <v>200</v>
      </c>
      <c r="L520" s="13">
        <v>200</v>
      </c>
      <c r="M520" s="13">
        <v>200</v>
      </c>
      <c r="N520" s="14">
        <v>200</v>
      </c>
    </row>
    <row r="521" spans="1:25">
      <c r="A521" s="2"/>
      <c r="B521" s="11" t="s">
        <v>273</v>
      </c>
      <c r="C521" s="11" t="s">
        <v>276</v>
      </c>
      <c r="D521" s="11" t="s">
        <v>277</v>
      </c>
      <c r="E521" s="11" t="s">
        <v>278</v>
      </c>
      <c r="F521" s="11" t="s">
        <v>281</v>
      </c>
      <c r="G521" s="11" t="s">
        <v>287</v>
      </c>
      <c r="H521" s="11" t="s">
        <v>291</v>
      </c>
      <c r="I521" s="11" t="s">
        <v>294</v>
      </c>
      <c r="J521" s="11" t="s">
        <v>296</v>
      </c>
      <c r="K521" s="11" t="s">
        <v>298</v>
      </c>
      <c r="L521" s="11" t="s">
        <v>302</v>
      </c>
      <c r="M521" s="11" t="s">
        <v>303</v>
      </c>
      <c r="N521" s="12" t="s">
        <v>304</v>
      </c>
    </row>
    <row r="522" spans="1:25" ht="17" thickBot="1">
      <c r="A522" s="19" t="s">
        <v>260</v>
      </c>
      <c r="B522" s="13">
        <v>209</v>
      </c>
      <c r="C522" s="13">
        <v>203</v>
      </c>
      <c r="D522" s="13">
        <v>208</v>
      </c>
      <c r="E522" s="13">
        <v>203</v>
      </c>
      <c r="F522" s="13">
        <v>203</v>
      </c>
      <c r="G522" s="13">
        <v>209</v>
      </c>
      <c r="H522" s="13">
        <v>203</v>
      </c>
      <c r="I522" s="13">
        <v>209</v>
      </c>
      <c r="J522" s="13">
        <v>203</v>
      </c>
      <c r="K522" s="13">
        <v>203</v>
      </c>
      <c r="L522" s="13">
        <v>209</v>
      </c>
      <c r="M522" s="13">
        <v>209</v>
      </c>
      <c r="N522" s="14">
        <v>203</v>
      </c>
    </row>
    <row r="523" spans="1:25">
      <c r="A523" s="2"/>
      <c r="B523" s="11" t="s">
        <v>273</v>
      </c>
      <c r="C523" s="11" t="s">
        <v>276</v>
      </c>
      <c r="D523" s="11" t="s">
        <v>277</v>
      </c>
      <c r="E523" s="11" t="s">
        <v>278</v>
      </c>
      <c r="F523" s="11" t="s">
        <v>281</v>
      </c>
      <c r="G523" s="11" t="s">
        <v>287</v>
      </c>
      <c r="H523" s="11" t="s">
        <v>291</v>
      </c>
      <c r="I523" s="11" t="s">
        <v>294</v>
      </c>
      <c r="J523" s="11" t="s">
        <v>296</v>
      </c>
      <c r="K523" s="11" t="s">
        <v>298</v>
      </c>
      <c r="L523" s="11" t="s">
        <v>302</v>
      </c>
      <c r="M523" s="11" t="s">
        <v>303</v>
      </c>
      <c r="N523" s="12" t="s">
        <v>304</v>
      </c>
    </row>
    <row r="524" spans="1:25" ht="17" thickBot="1">
      <c r="A524" s="40" t="s">
        <v>261</v>
      </c>
      <c r="B524" s="13">
        <v>240</v>
      </c>
      <c r="C524" s="13">
        <v>240</v>
      </c>
      <c r="D524" s="13">
        <v>240</v>
      </c>
      <c r="E524" s="13">
        <v>191</v>
      </c>
      <c r="F524" s="13">
        <v>191</v>
      </c>
      <c r="G524" s="13">
        <v>191</v>
      </c>
      <c r="H524" s="13">
        <v>240</v>
      </c>
      <c r="I524" s="13">
        <v>240</v>
      </c>
      <c r="J524" s="13">
        <v>191</v>
      </c>
      <c r="K524" s="13">
        <v>191</v>
      </c>
      <c r="L524" s="13">
        <v>240</v>
      </c>
      <c r="M524" s="13">
        <v>240</v>
      </c>
      <c r="N524" s="14">
        <v>240</v>
      </c>
    </row>
    <row r="525" spans="1:25">
      <c r="A525" s="2"/>
      <c r="B525" s="11" t="s">
        <v>273</v>
      </c>
      <c r="C525" s="11" t="s">
        <v>276</v>
      </c>
      <c r="D525" s="11" t="s">
        <v>277</v>
      </c>
      <c r="E525" s="11" t="s">
        <v>278</v>
      </c>
      <c r="F525" s="11" t="s">
        <v>281</v>
      </c>
      <c r="G525" s="11" t="s">
        <v>287</v>
      </c>
      <c r="H525" s="11" t="s">
        <v>291</v>
      </c>
      <c r="I525" s="11" t="s">
        <v>294</v>
      </c>
      <c r="J525" s="11" t="s">
        <v>296</v>
      </c>
      <c r="K525" s="11" t="s">
        <v>298</v>
      </c>
      <c r="L525" s="11" t="s">
        <v>302</v>
      </c>
      <c r="M525" s="11" t="s">
        <v>303</v>
      </c>
      <c r="N525" s="12" t="s">
        <v>304</v>
      </c>
    </row>
    <row r="526" spans="1:25" ht="17" thickBot="1">
      <c r="A526" s="19" t="s">
        <v>262</v>
      </c>
      <c r="B526" s="13">
        <v>143</v>
      </c>
      <c r="C526" s="13">
        <v>143</v>
      </c>
      <c r="D526" s="13">
        <v>143</v>
      </c>
      <c r="E526" s="13">
        <v>143</v>
      </c>
      <c r="F526" s="13">
        <v>143</v>
      </c>
      <c r="G526" s="13">
        <v>143</v>
      </c>
      <c r="H526" s="13">
        <v>143</v>
      </c>
      <c r="I526" s="13">
        <v>143</v>
      </c>
      <c r="J526" s="13">
        <v>143</v>
      </c>
      <c r="K526" s="13">
        <v>143</v>
      </c>
      <c r="L526" s="13">
        <v>143</v>
      </c>
      <c r="M526" s="13">
        <v>143</v>
      </c>
      <c r="N526" s="14">
        <v>143</v>
      </c>
    </row>
    <row r="527" spans="1:25">
      <c r="A527" s="2"/>
      <c r="B527" s="11" t="s">
        <v>273</v>
      </c>
      <c r="C527" s="11" t="s">
        <v>276</v>
      </c>
      <c r="D527" s="11" t="s">
        <v>277</v>
      </c>
      <c r="E527" s="11" t="s">
        <v>278</v>
      </c>
      <c r="F527" s="11" t="s">
        <v>281</v>
      </c>
      <c r="G527" s="11" t="s">
        <v>287</v>
      </c>
      <c r="H527" s="11" t="s">
        <v>291</v>
      </c>
      <c r="I527" s="11" t="s">
        <v>294</v>
      </c>
      <c r="J527" s="11" t="s">
        <v>296</v>
      </c>
      <c r="K527" s="11" t="s">
        <v>298</v>
      </c>
      <c r="L527" s="11" t="s">
        <v>302</v>
      </c>
      <c r="M527" s="11" t="s">
        <v>303</v>
      </c>
      <c r="N527" s="12" t="s">
        <v>304</v>
      </c>
    </row>
    <row r="528" spans="1:25" ht="17" thickBot="1">
      <c r="A528" s="19" t="s">
        <v>263</v>
      </c>
      <c r="B528" s="13">
        <v>150</v>
      </c>
      <c r="C528" s="13">
        <v>150</v>
      </c>
      <c r="D528" s="13">
        <v>150</v>
      </c>
      <c r="E528" s="13">
        <v>150</v>
      </c>
      <c r="F528" s="13">
        <v>150</v>
      </c>
      <c r="G528" s="13">
        <v>150</v>
      </c>
      <c r="H528" s="13">
        <v>150</v>
      </c>
      <c r="I528" s="13">
        <v>150</v>
      </c>
      <c r="J528" s="13">
        <v>150</v>
      </c>
      <c r="K528" s="13">
        <v>150</v>
      </c>
      <c r="L528" s="13">
        <v>150</v>
      </c>
      <c r="M528" s="13">
        <v>150</v>
      </c>
      <c r="N528" s="14">
        <v>150</v>
      </c>
    </row>
    <row r="529" spans="1:25">
      <c r="A529" s="2"/>
      <c r="B529" s="11" t="s">
        <v>273</v>
      </c>
      <c r="C529" s="11" t="s">
        <v>276</v>
      </c>
      <c r="D529" s="11" t="s">
        <v>277</v>
      </c>
      <c r="E529" s="11" t="s">
        <v>278</v>
      </c>
      <c r="F529" s="11" t="s">
        <v>281</v>
      </c>
      <c r="G529" s="11" t="s">
        <v>287</v>
      </c>
      <c r="H529" s="11" t="s">
        <v>291</v>
      </c>
      <c r="I529" s="11" t="s">
        <v>294</v>
      </c>
      <c r="J529" s="11" t="s">
        <v>296</v>
      </c>
      <c r="K529" s="11" t="s">
        <v>298</v>
      </c>
      <c r="L529" s="11" t="s">
        <v>302</v>
      </c>
      <c r="M529" s="11" t="s">
        <v>303</v>
      </c>
      <c r="N529" s="12" t="s">
        <v>304</v>
      </c>
    </row>
    <row r="530" spans="1:25" ht="17" thickBot="1">
      <c r="A530" s="19" t="s">
        <v>264</v>
      </c>
      <c r="B530" s="13">
        <v>151</v>
      </c>
      <c r="C530" s="13">
        <v>152</v>
      </c>
      <c r="D530" s="13">
        <v>151</v>
      </c>
      <c r="E530" s="13">
        <v>151</v>
      </c>
      <c r="F530" s="13">
        <v>151</v>
      </c>
      <c r="G530" s="13">
        <v>151</v>
      </c>
      <c r="H530" s="13">
        <v>152</v>
      </c>
      <c r="I530" s="13">
        <v>152</v>
      </c>
      <c r="J530" s="13">
        <v>151</v>
      </c>
      <c r="K530" s="13">
        <v>151</v>
      </c>
      <c r="L530" s="13">
        <v>151</v>
      </c>
      <c r="M530" s="13">
        <v>151</v>
      </c>
      <c r="N530" s="14">
        <v>152</v>
      </c>
    </row>
    <row r="531" spans="1:25">
      <c r="A531" s="2"/>
      <c r="B531" s="11" t="s">
        <v>273</v>
      </c>
      <c r="C531" s="11" t="s">
        <v>274</v>
      </c>
      <c r="D531" s="11" t="s">
        <v>275</v>
      </c>
      <c r="E531" s="11" t="s">
        <v>276</v>
      </c>
      <c r="F531" s="11" t="s">
        <v>277</v>
      </c>
      <c r="G531" s="11" t="s">
        <v>278</v>
      </c>
      <c r="H531" s="11" t="s">
        <v>279</v>
      </c>
      <c r="I531" s="11" t="s">
        <v>280</v>
      </c>
      <c r="J531" s="11" t="s">
        <v>281</v>
      </c>
      <c r="K531" s="11" t="s">
        <v>283</v>
      </c>
      <c r="L531" s="11" t="s">
        <v>284</v>
      </c>
      <c r="M531" s="11" t="s">
        <v>286</v>
      </c>
      <c r="N531" s="11" t="s">
        <v>287</v>
      </c>
      <c r="O531" s="11" t="s">
        <v>291</v>
      </c>
      <c r="P531" s="11" t="s">
        <v>306</v>
      </c>
      <c r="Q531" s="11" t="s">
        <v>294</v>
      </c>
      <c r="R531" s="11" t="s">
        <v>296</v>
      </c>
      <c r="S531" s="11" t="s">
        <v>298</v>
      </c>
      <c r="T531" s="11" t="s">
        <v>299</v>
      </c>
      <c r="U531" s="11" t="s">
        <v>300</v>
      </c>
      <c r="V531" s="11" t="s">
        <v>301</v>
      </c>
      <c r="W531" s="11" t="s">
        <v>302</v>
      </c>
      <c r="X531" s="11" t="s">
        <v>303</v>
      </c>
      <c r="Y531" s="12" t="s">
        <v>304</v>
      </c>
    </row>
    <row r="532" spans="1:25" ht="17" thickBot="1">
      <c r="A532" s="1" t="s">
        <v>265</v>
      </c>
      <c r="B532" s="13">
        <v>236</v>
      </c>
      <c r="C532" s="13">
        <v>236</v>
      </c>
      <c r="D532" s="13">
        <v>236</v>
      </c>
      <c r="E532" s="13">
        <v>236</v>
      </c>
      <c r="F532" s="13">
        <v>236</v>
      </c>
      <c r="G532" s="13">
        <v>236</v>
      </c>
      <c r="H532" s="13">
        <v>236</v>
      </c>
      <c r="I532" s="13">
        <v>236</v>
      </c>
      <c r="J532" s="13">
        <v>236</v>
      </c>
      <c r="K532" s="13">
        <v>236</v>
      </c>
      <c r="L532" s="13">
        <v>236</v>
      </c>
      <c r="M532" s="13">
        <v>236</v>
      </c>
      <c r="N532" s="13">
        <v>236</v>
      </c>
      <c r="O532" s="13">
        <v>236</v>
      </c>
      <c r="P532" s="13">
        <v>236</v>
      </c>
      <c r="Q532" s="13">
        <v>236</v>
      </c>
      <c r="R532" s="13">
        <v>236</v>
      </c>
      <c r="S532" s="13">
        <v>236</v>
      </c>
      <c r="T532" s="13">
        <v>236</v>
      </c>
      <c r="U532" s="13">
        <v>236</v>
      </c>
      <c r="V532" s="13">
        <v>236</v>
      </c>
      <c r="W532" s="13">
        <v>236</v>
      </c>
      <c r="X532" s="13">
        <v>236</v>
      </c>
      <c r="Y532" s="14">
        <v>236</v>
      </c>
    </row>
    <row r="533" spans="1:25">
      <c r="A533" s="3"/>
      <c r="B533" s="15" t="s">
        <v>273</v>
      </c>
      <c r="C533" s="15" t="s">
        <v>276</v>
      </c>
      <c r="D533" s="15" t="s">
        <v>277</v>
      </c>
      <c r="E533" s="15" t="s">
        <v>278</v>
      </c>
      <c r="F533" s="15" t="s">
        <v>281</v>
      </c>
      <c r="G533" s="15" t="s">
        <v>287</v>
      </c>
      <c r="H533" s="15" t="s">
        <v>291</v>
      </c>
      <c r="I533" s="15" t="s">
        <v>294</v>
      </c>
      <c r="J533" s="15" t="s">
        <v>296</v>
      </c>
      <c r="K533" s="15" t="s">
        <v>298</v>
      </c>
      <c r="L533" s="15" t="s">
        <v>302</v>
      </c>
      <c r="M533" s="15" t="s">
        <v>303</v>
      </c>
      <c r="N533" s="16" t="s">
        <v>304</v>
      </c>
    </row>
    <row r="534" spans="1:25" ht="17" thickBot="1">
      <c r="A534" s="42" t="s">
        <v>266</v>
      </c>
      <c r="B534" s="15">
        <v>210</v>
      </c>
      <c r="C534" s="15">
        <v>209</v>
      </c>
      <c r="D534" s="15">
        <v>210</v>
      </c>
      <c r="E534" s="15">
        <v>215</v>
      </c>
      <c r="F534" s="15">
        <v>215</v>
      </c>
      <c r="G534" s="15">
        <v>213</v>
      </c>
      <c r="H534" s="17">
        <v>210</v>
      </c>
      <c r="I534" s="17">
        <v>207</v>
      </c>
      <c r="J534" s="15">
        <v>215</v>
      </c>
      <c r="K534" s="15">
        <v>208</v>
      </c>
      <c r="L534" s="17">
        <v>210</v>
      </c>
      <c r="M534" s="17">
        <v>210</v>
      </c>
      <c r="N534" s="16">
        <v>215</v>
      </c>
    </row>
    <row r="535" spans="1:25">
      <c r="A535" s="2"/>
      <c r="B535" s="11" t="s">
        <v>273</v>
      </c>
      <c r="C535" s="11" t="s">
        <v>276</v>
      </c>
      <c r="D535" s="11" t="s">
        <v>277</v>
      </c>
      <c r="E535" s="11" t="s">
        <v>278</v>
      </c>
      <c r="F535" s="11" t="s">
        <v>281</v>
      </c>
      <c r="G535" s="11" t="s">
        <v>287</v>
      </c>
      <c r="H535" s="11" t="s">
        <v>291</v>
      </c>
      <c r="I535" s="11" t="s">
        <v>294</v>
      </c>
      <c r="J535" s="11" t="s">
        <v>296</v>
      </c>
      <c r="K535" s="11" t="s">
        <v>298</v>
      </c>
      <c r="L535" s="11" t="s">
        <v>299</v>
      </c>
      <c r="M535" s="11" t="s">
        <v>300</v>
      </c>
      <c r="N535" s="11" t="s">
        <v>302</v>
      </c>
      <c r="O535" s="11" t="s">
        <v>303</v>
      </c>
      <c r="P535" s="12" t="s">
        <v>304</v>
      </c>
    </row>
    <row r="536" spans="1:25" ht="17" thickBot="1">
      <c r="A536" s="19" t="s">
        <v>267</v>
      </c>
      <c r="B536" s="13">
        <v>178</v>
      </c>
      <c r="C536" s="13">
        <v>178</v>
      </c>
      <c r="D536" s="13">
        <v>178</v>
      </c>
      <c r="E536" s="13">
        <v>178</v>
      </c>
      <c r="F536" s="13">
        <v>178</v>
      </c>
      <c r="G536" s="13">
        <v>178</v>
      </c>
      <c r="H536" s="13">
        <v>178</v>
      </c>
      <c r="I536" s="13">
        <v>178</v>
      </c>
      <c r="J536" s="13">
        <v>178</v>
      </c>
      <c r="K536" s="13">
        <v>178</v>
      </c>
      <c r="L536" s="13">
        <v>178</v>
      </c>
      <c r="M536" s="13">
        <v>178</v>
      </c>
      <c r="N536" s="13">
        <v>178</v>
      </c>
      <c r="O536" s="13">
        <v>178</v>
      </c>
      <c r="P536" s="14">
        <v>178</v>
      </c>
    </row>
    <row r="537" spans="1:25">
      <c r="A537" s="2"/>
      <c r="B537" s="11" t="s">
        <v>273</v>
      </c>
      <c r="C537" s="11" t="s">
        <v>276</v>
      </c>
      <c r="D537" s="11" t="s">
        <v>277</v>
      </c>
      <c r="E537" s="11" t="s">
        <v>278</v>
      </c>
      <c r="F537" s="11" t="s">
        <v>279</v>
      </c>
      <c r="G537" s="11" t="s">
        <v>281</v>
      </c>
      <c r="H537" s="11" t="s">
        <v>284</v>
      </c>
      <c r="I537" s="11" t="s">
        <v>287</v>
      </c>
      <c r="J537" s="11" t="s">
        <v>291</v>
      </c>
      <c r="K537" s="11" t="s">
        <v>294</v>
      </c>
      <c r="L537" s="11" t="s">
        <v>296</v>
      </c>
      <c r="M537" s="11" t="s">
        <v>298</v>
      </c>
      <c r="N537" s="11" t="s">
        <v>302</v>
      </c>
      <c r="O537" s="11" t="s">
        <v>303</v>
      </c>
      <c r="P537" s="12" t="s">
        <v>304</v>
      </c>
    </row>
    <row r="538" spans="1:25" ht="17" thickBot="1">
      <c r="A538" s="1" t="s">
        <v>268</v>
      </c>
      <c r="B538" s="13">
        <v>74</v>
      </c>
      <c r="C538" s="13">
        <v>74</v>
      </c>
      <c r="D538" s="13">
        <v>74</v>
      </c>
      <c r="E538" s="13">
        <v>74</v>
      </c>
      <c r="F538" s="13">
        <v>74</v>
      </c>
      <c r="G538" s="13">
        <v>74</v>
      </c>
      <c r="H538" s="13">
        <v>74</v>
      </c>
      <c r="I538" s="13">
        <v>74</v>
      </c>
      <c r="J538" s="13">
        <v>74</v>
      </c>
      <c r="K538" s="13">
        <v>74</v>
      </c>
      <c r="L538" s="13">
        <v>74</v>
      </c>
      <c r="M538" s="13">
        <v>74</v>
      </c>
      <c r="N538" s="13">
        <v>74</v>
      </c>
      <c r="O538" s="13">
        <v>74</v>
      </c>
      <c r="P538" s="14">
        <v>74</v>
      </c>
    </row>
    <row r="539" spans="1:25">
      <c r="A539" s="2"/>
      <c r="B539" s="11" t="s">
        <v>273</v>
      </c>
      <c r="C539" s="11" t="s">
        <v>276</v>
      </c>
      <c r="D539" s="11" t="s">
        <v>277</v>
      </c>
      <c r="E539" s="11" t="s">
        <v>278</v>
      </c>
      <c r="F539" s="11" t="s">
        <v>281</v>
      </c>
      <c r="G539" s="11" t="s">
        <v>287</v>
      </c>
      <c r="H539" s="11" t="s">
        <v>291</v>
      </c>
      <c r="I539" s="11" t="s">
        <v>294</v>
      </c>
      <c r="J539" s="11" t="s">
        <v>296</v>
      </c>
      <c r="K539" s="11" t="s">
        <v>298</v>
      </c>
      <c r="L539" s="11" t="s">
        <v>299</v>
      </c>
      <c r="M539" s="11" t="s">
        <v>300</v>
      </c>
      <c r="N539" s="11" t="s">
        <v>302</v>
      </c>
      <c r="O539" s="11" t="s">
        <v>303</v>
      </c>
      <c r="P539" s="12" t="s">
        <v>304</v>
      </c>
    </row>
    <row r="540" spans="1:25" ht="17" thickBot="1">
      <c r="A540" s="1" t="s">
        <v>269</v>
      </c>
      <c r="B540" s="13">
        <v>336</v>
      </c>
      <c r="C540" s="13">
        <v>336</v>
      </c>
      <c r="D540" s="13">
        <v>336</v>
      </c>
      <c r="E540" s="13">
        <v>336</v>
      </c>
      <c r="F540" s="13">
        <v>336</v>
      </c>
      <c r="G540" s="13">
        <v>336</v>
      </c>
      <c r="H540" s="13">
        <v>336</v>
      </c>
      <c r="I540" s="13">
        <v>336</v>
      </c>
      <c r="J540" s="13">
        <v>336</v>
      </c>
      <c r="K540" s="13">
        <v>336</v>
      </c>
      <c r="L540" s="13">
        <v>336</v>
      </c>
      <c r="M540" s="13">
        <v>336</v>
      </c>
      <c r="N540" s="13">
        <v>336</v>
      </c>
      <c r="O540" s="13">
        <v>336</v>
      </c>
      <c r="P540" s="14">
        <v>336</v>
      </c>
    </row>
    <row r="541" spans="1:25">
      <c r="A541" s="2"/>
      <c r="B541" s="11" t="s">
        <v>273</v>
      </c>
      <c r="C541" s="11" t="s">
        <v>276</v>
      </c>
      <c r="D541" s="11" t="s">
        <v>277</v>
      </c>
      <c r="E541" s="11" t="s">
        <v>278</v>
      </c>
      <c r="F541" s="11" t="s">
        <v>279</v>
      </c>
      <c r="G541" s="11" t="s">
        <v>281</v>
      </c>
      <c r="H541" s="11" t="s">
        <v>284</v>
      </c>
      <c r="I541" s="11" t="s">
        <v>287</v>
      </c>
      <c r="J541" s="11" t="s">
        <v>291</v>
      </c>
      <c r="K541" s="11" t="s">
        <v>294</v>
      </c>
      <c r="L541" s="11" t="s">
        <v>296</v>
      </c>
      <c r="M541" s="11" t="s">
        <v>298</v>
      </c>
      <c r="N541" s="11" t="s">
        <v>302</v>
      </c>
      <c r="O541" s="11" t="s">
        <v>303</v>
      </c>
      <c r="P541" s="12" t="s">
        <v>304</v>
      </c>
    </row>
    <row r="542" spans="1:25" ht="17" thickBot="1">
      <c r="A542" s="5" t="s">
        <v>270</v>
      </c>
      <c r="B542" s="13">
        <v>164</v>
      </c>
      <c r="C542" s="13">
        <v>164</v>
      </c>
      <c r="D542" s="13">
        <v>164</v>
      </c>
      <c r="E542" s="13">
        <v>164</v>
      </c>
      <c r="F542" s="13">
        <v>164</v>
      </c>
      <c r="G542" s="13">
        <v>164</v>
      </c>
      <c r="H542" s="13">
        <v>164</v>
      </c>
      <c r="I542" s="13">
        <v>164</v>
      </c>
      <c r="J542" s="13">
        <v>164</v>
      </c>
      <c r="K542" s="13">
        <v>164</v>
      </c>
      <c r="L542" s="13">
        <v>164</v>
      </c>
      <c r="M542" s="13">
        <v>164</v>
      </c>
      <c r="N542" s="13">
        <v>164</v>
      </c>
      <c r="O542" s="13">
        <v>164</v>
      </c>
      <c r="P542" s="14">
        <v>164</v>
      </c>
    </row>
    <row r="543" spans="1:25">
      <c r="A543" s="10"/>
      <c r="B543" s="11" t="s">
        <v>273</v>
      </c>
      <c r="C543" s="11" t="s">
        <v>276</v>
      </c>
      <c r="D543" s="11" t="s">
        <v>277</v>
      </c>
      <c r="E543" s="11" t="s">
        <v>278</v>
      </c>
      <c r="F543" s="11" t="s">
        <v>279</v>
      </c>
      <c r="G543" s="11" t="s">
        <v>281</v>
      </c>
      <c r="H543" s="11" t="s">
        <v>284</v>
      </c>
      <c r="I543" s="11" t="s">
        <v>287</v>
      </c>
      <c r="J543" s="11" t="s">
        <v>291</v>
      </c>
      <c r="K543" s="11" t="s">
        <v>294</v>
      </c>
      <c r="L543" s="11" t="s">
        <v>296</v>
      </c>
      <c r="M543" s="11" t="s">
        <v>298</v>
      </c>
      <c r="N543" s="11" t="s">
        <v>302</v>
      </c>
      <c r="O543" s="11" t="s">
        <v>303</v>
      </c>
      <c r="P543" s="12" t="s">
        <v>304</v>
      </c>
    </row>
    <row r="544" spans="1:25" ht="17" thickBot="1">
      <c r="A544" s="37" t="s">
        <v>271</v>
      </c>
      <c r="B544" s="22">
        <v>101</v>
      </c>
      <c r="C544" s="22">
        <v>101</v>
      </c>
      <c r="D544" s="22">
        <v>101</v>
      </c>
      <c r="E544" s="22">
        <v>101</v>
      </c>
      <c r="F544" s="22">
        <v>101</v>
      </c>
      <c r="G544" s="22">
        <v>101</v>
      </c>
      <c r="H544" s="22">
        <v>101</v>
      </c>
      <c r="I544" s="22">
        <v>101</v>
      </c>
      <c r="J544" s="22">
        <v>101</v>
      </c>
      <c r="K544" s="22">
        <v>101</v>
      </c>
      <c r="L544" s="22">
        <v>101</v>
      </c>
      <c r="M544" s="22">
        <v>101</v>
      </c>
      <c r="N544" s="22">
        <v>101</v>
      </c>
      <c r="O544" s="22">
        <v>101</v>
      </c>
      <c r="P544" s="23">
        <v>101</v>
      </c>
    </row>
    <row r="545" spans="1:16">
      <c r="A545" s="2"/>
      <c r="B545" s="11" t="s">
        <v>273</v>
      </c>
      <c r="C545" s="11" t="s">
        <v>276</v>
      </c>
      <c r="D545" s="11" t="s">
        <v>277</v>
      </c>
      <c r="E545" s="11" t="s">
        <v>278</v>
      </c>
      <c r="F545" s="11" t="s">
        <v>279</v>
      </c>
      <c r="G545" s="11" t="s">
        <v>281</v>
      </c>
      <c r="H545" s="11" t="s">
        <v>284</v>
      </c>
      <c r="I545" s="11" t="s">
        <v>287</v>
      </c>
      <c r="J545" s="11" t="s">
        <v>291</v>
      </c>
      <c r="K545" s="11" t="s">
        <v>294</v>
      </c>
      <c r="L545" s="11" t="s">
        <v>296</v>
      </c>
      <c r="M545" s="11" t="s">
        <v>298</v>
      </c>
      <c r="N545" s="11" t="s">
        <v>302</v>
      </c>
      <c r="O545" s="11" t="s">
        <v>303</v>
      </c>
      <c r="P545" s="12" t="s">
        <v>304</v>
      </c>
    </row>
    <row r="546" spans="1:16" ht="17" thickBot="1">
      <c r="A546" s="1" t="s">
        <v>272</v>
      </c>
      <c r="B546" s="13">
        <v>331</v>
      </c>
      <c r="C546" s="13">
        <v>331</v>
      </c>
      <c r="D546" s="13">
        <v>331</v>
      </c>
      <c r="E546" s="13">
        <v>331</v>
      </c>
      <c r="F546" s="13">
        <v>331</v>
      </c>
      <c r="G546" s="13">
        <v>331</v>
      </c>
      <c r="H546" s="13">
        <v>331</v>
      </c>
      <c r="I546" s="13">
        <v>331</v>
      </c>
      <c r="J546" s="13">
        <v>331</v>
      </c>
      <c r="K546" s="13">
        <v>331</v>
      </c>
      <c r="L546" s="13">
        <v>331</v>
      </c>
      <c r="M546" s="13">
        <v>331</v>
      </c>
      <c r="N546" s="13">
        <v>331</v>
      </c>
      <c r="O546" s="13">
        <v>331</v>
      </c>
      <c r="P546" s="14">
        <v>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4"/>
  <sheetViews>
    <sheetView topLeftCell="A271" workbookViewId="0">
      <selection sqref="A1:AG274"/>
    </sheetView>
  </sheetViews>
  <sheetFormatPr baseColWidth="10" defaultRowHeight="16"/>
  <cols>
    <col min="1" max="1" width="24.33203125" bestFit="1" customWidth="1"/>
  </cols>
  <sheetData>
    <row r="1" spans="1:33">
      <c r="B1" s="11" t="s">
        <v>273</v>
      </c>
      <c r="C1" s="11" t="s">
        <v>274</v>
      </c>
      <c r="D1" s="11" t="s">
        <v>275</v>
      </c>
      <c r="E1" s="11" t="s">
        <v>276</v>
      </c>
      <c r="F1" s="11" t="s">
        <v>277</v>
      </c>
      <c r="G1" s="11" t="s">
        <v>278</v>
      </c>
      <c r="H1" s="11" t="s">
        <v>279</v>
      </c>
      <c r="I1" s="11" t="s">
        <v>280</v>
      </c>
      <c r="J1" s="11" t="s">
        <v>281</v>
      </c>
      <c r="K1" s="11" t="s">
        <v>282</v>
      </c>
      <c r="L1" s="11" t="s">
        <v>283</v>
      </c>
      <c r="M1" s="11" t="s">
        <v>284</v>
      </c>
      <c r="N1" s="11" t="s">
        <v>285</v>
      </c>
      <c r="O1" s="11" t="s">
        <v>286</v>
      </c>
      <c r="P1" s="11" t="s">
        <v>287</v>
      </c>
      <c r="Q1" s="11" t="s">
        <v>288</v>
      </c>
      <c r="R1" s="11" t="s">
        <v>289</v>
      </c>
      <c r="S1" s="11" t="s">
        <v>290</v>
      </c>
      <c r="T1" s="11" t="s">
        <v>291</v>
      </c>
      <c r="U1" s="11" t="s">
        <v>292</v>
      </c>
      <c r="V1" s="11" t="s">
        <v>293</v>
      </c>
      <c r="W1" s="11" t="s">
        <v>294</v>
      </c>
      <c r="X1" s="11" t="s">
        <v>295</v>
      </c>
      <c r="Y1" s="11" t="s">
        <v>296</v>
      </c>
      <c r="Z1" s="11" t="s">
        <v>297</v>
      </c>
      <c r="AA1" s="11" t="s">
        <v>298</v>
      </c>
      <c r="AB1" s="11" t="s">
        <v>299</v>
      </c>
      <c r="AC1" s="11" t="s">
        <v>300</v>
      </c>
      <c r="AD1" s="11" t="s">
        <v>301</v>
      </c>
      <c r="AE1" s="11" t="s">
        <v>302</v>
      </c>
      <c r="AF1" s="11" t="s">
        <v>303</v>
      </c>
      <c r="AG1" s="15" t="s">
        <v>304</v>
      </c>
    </row>
    <row r="2" spans="1:33">
      <c r="A2" t="s">
        <v>0</v>
      </c>
      <c r="B2">
        <f>HLOOKUP(B$1,Individual!$A$1:$P$2,2,FALSE)</f>
        <v>63</v>
      </c>
      <c r="C2" t="e">
        <f>HLOOKUP(C$1,Individual!$A$1:$P$2,2,FALSE)</f>
        <v>#N/A</v>
      </c>
      <c r="D2" t="e">
        <f>HLOOKUP(D$1,Individual!$A$1:$P$2,2,FALSE)</f>
        <v>#N/A</v>
      </c>
      <c r="E2">
        <f>HLOOKUP(E$1,Individual!$A$1:$P$2,2,FALSE)</f>
        <v>63</v>
      </c>
      <c r="F2">
        <f>HLOOKUP(F$1,Individual!$A$1:$P$2,2,FALSE)</f>
        <v>63</v>
      </c>
      <c r="G2">
        <f>HLOOKUP(G$1,Individual!$A$1:$P$2,2,FALSE)</f>
        <v>63</v>
      </c>
      <c r="H2">
        <f>HLOOKUP(H$1,Individual!$A$1:$P$2,2,FALSE)</f>
        <v>63</v>
      </c>
      <c r="I2" t="e">
        <f>HLOOKUP(I$1,Individual!$A$1:$P$2,2,FALSE)</f>
        <v>#N/A</v>
      </c>
      <c r="J2">
        <f>HLOOKUP(J$1,Individual!$A$1:$P$2,2,FALSE)</f>
        <v>63</v>
      </c>
      <c r="K2" t="e">
        <f>HLOOKUP(K$1,Individual!$A$1:$P$2,2,FALSE)</f>
        <v>#N/A</v>
      </c>
      <c r="L2" t="e">
        <f>HLOOKUP(L$1,Individual!$A$1:$P$2,2,FALSE)</f>
        <v>#N/A</v>
      </c>
      <c r="M2">
        <f>HLOOKUP(M$1,Individual!$A$1:$P$2,2,FALSE)</f>
        <v>63</v>
      </c>
      <c r="N2" t="e">
        <f>HLOOKUP(N$1,Individual!$A$1:$P$2,2,FALSE)</f>
        <v>#N/A</v>
      </c>
      <c r="O2" t="e">
        <f>HLOOKUP(O$1,Individual!$A$1:$P$2,2,FALSE)</f>
        <v>#N/A</v>
      </c>
      <c r="P2">
        <f>HLOOKUP(P$1,Individual!$A$1:$P$2,2,FALSE)</f>
        <v>63</v>
      </c>
      <c r="Q2" t="e">
        <f>HLOOKUP(Q$1,Individual!$A$1:$P$2,2,FALSE)</f>
        <v>#N/A</v>
      </c>
      <c r="R2" t="e">
        <f>HLOOKUP(R$1,Individual!$A$1:$P$2,2,FALSE)</f>
        <v>#N/A</v>
      </c>
      <c r="S2" t="e">
        <f>HLOOKUP(S$1,Individual!$A$1:$P$2,2,FALSE)</f>
        <v>#N/A</v>
      </c>
      <c r="T2">
        <f>HLOOKUP(T$1,Individual!$A$1:$P$2,2,FALSE)</f>
        <v>63</v>
      </c>
      <c r="U2" t="e">
        <f>HLOOKUP(U$1,Individual!$A$1:$P$2,2,FALSE)</f>
        <v>#N/A</v>
      </c>
      <c r="V2" t="e">
        <f>HLOOKUP(V$1,Individual!$A$1:$P$2,2,FALSE)</f>
        <v>#N/A</v>
      </c>
      <c r="W2">
        <f>HLOOKUP(W$1,Individual!$A$1:$P$2,2,FALSE)</f>
        <v>63</v>
      </c>
      <c r="X2" t="e">
        <f>HLOOKUP(X$1,Individual!$A$1:$P$2,2,FALSE)</f>
        <v>#N/A</v>
      </c>
      <c r="Y2">
        <f>HLOOKUP(Y$1,Individual!$A$1:$P$2,2,FALSE)</f>
        <v>63</v>
      </c>
      <c r="Z2" t="e">
        <f>HLOOKUP(Z$1,Individual!$A$1:$P$2,2,FALSE)</f>
        <v>#N/A</v>
      </c>
      <c r="AA2">
        <f>HLOOKUP(AA$1,Individual!$A$1:$P$2,2,FALSE)</f>
        <v>63</v>
      </c>
      <c r="AB2" t="e">
        <f>HLOOKUP(AB$1,Individual!$A$1:$P$2,2,FALSE)</f>
        <v>#N/A</v>
      </c>
      <c r="AC2" t="e">
        <f>HLOOKUP(AC$1,Individual!$A$1:$P$2,2,FALSE)</f>
        <v>#N/A</v>
      </c>
      <c r="AD2" t="e">
        <f>HLOOKUP(AD$1,Individual!$A$1:$P$2,2,FALSE)</f>
        <v>#N/A</v>
      </c>
      <c r="AE2">
        <f>HLOOKUP(AE$1,Individual!$A$1:$P$2,2,FALSE)</f>
        <v>63</v>
      </c>
      <c r="AF2">
        <f>HLOOKUP(AF$1,Individual!$A$1:$P$2,2,FALSE)</f>
        <v>63</v>
      </c>
      <c r="AG2">
        <f>HLOOKUP(AG$1,Individual!$A$1:$P$2,2,FALSE)</f>
        <v>63</v>
      </c>
    </row>
    <row r="3" spans="1:33">
      <c r="A3" t="s">
        <v>1</v>
      </c>
      <c r="B3">
        <f>HLOOKUP(B$1,Individual!$A$3:$P$4,2,FALSE)</f>
        <v>119</v>
      </c>
      <c r="C3" t="e">
        <f>HLOOKUP(C$1,Individual!$A$3:$P$4,2,FALSE)</f>
        <v>#N/A</v>
      </c>
      <c r="D3" t="e">
        <f>HLOOKUP(D$1,Individual!$A$3:$P$4,2,FALSE)</f>
        <v>#N/A</v>
      </c>
      <c r="E3">
        <f>HLOOKUP(E$1,Individual!$A$3:$P$4,2,FALSE)</f>
        <v>119</v>
      </c>
      <c r="F3">
        <f>HLOOKUP(F$1,Individual!$A$3:$P$4,2,FALSE)</f>
        <v>119</v>
      </c>
      <c r="G3">
        <f>HLOOKUP(G$1,Individual!$A$3:$P$4,2,FALSE)</f>
        <v>119</v>
      </c>
      <c r="H3">
        <f>HLOOKUP(H$1,Individual!$A$3:$P$4,2,FALSE)</f>
        <v>119</v>
      </c>
      <c r="I3" t="e">
        <f>HLOOKUP(I$1,Individual!$A$3:$P$4,2,FALSE)</f>
        <v>#N/A</v>
      </c>
      <c r="J3">
        <f>HLOOKUP(J$1,Individual!$A$3:$P$4,2,FALSE)</f>
        <v>119</v>
      </c>
      <c r="K3" t="e">
        <f>HLOOKUP(K$1,Individual!$A$3:$P$4,2,FALSE)</f>
        <v>#N/A</v>
      </c>
      <c r="L3" t="e">
        <f>HLOOKUP(L$1,Individual!$A$3:$P$4,2,FALSE)</f>
        <v>#N/A</v>
      </c>
      <c r="M3">
        <f>HLOOKUP(M$1,Individual!$A$3:$P$4,2,FALSE)</f>
        <v>119</v>
      </c>
      <c r="N3" t="e">
        <f>HLOOKUP(N$1,Individual!$A$3:$P$4,2,FALSE)</f>
        <v>#N/A</v>
      </c>
      <c r="O3" t="e">
        <f>HLOOKUP(O$1,Individual!$A$3:$P$4,2,FALSE)</f>
        <v>#N/A</v>
      </c>
      <c r="P3">
        <f>HLOOKUP(P$1,Individual!$A$3:$P$4,2,FALSE)</f>
        <v>119</v>
      </c>
      <c r="Q3" t="e">
        <f>HLOOKUP(Q$1,Individual!$A$3:$P$4,2,FALSE)</f>
        <v>#N/A</v>
      </c>
      <c r="R3" t="e">
        <f>HLOOKUP(R$1,Individual!$A$3:$P$4,2,FALSE)</f>
        <v>#N/A</v>
      </c>
      <c r="S3" t="e">
        <f>HLOOKUP(S$1,Individual!$A$3:$P$4,2,FALSE)</f>
        <v>#N/A</v>
      </c>
      <c r="T3">
        <f>HLOOKUP(T$1,Individual!$A$3:$P$4,2,FALSE)</f>
        <v>119</v>
      </c>
      <c r="U3" t="e">
        <f>HLOOKUP(U$1,Individual!$A$3:$P$4,2,FALSE)</f>
        <v>#N/A</v>
      </c>
      <c r="V3" t="e">
        <f>HLOOKUP(V$1,Individual!$A$3:$P$4,2,FALSE)</f>
        <v>#N/A</v>
      </c>
      <c r="W3">
        <f>HLOOKUP(W$1,Individual!$A$3:$P$4,2,FALSE)</f>
        <v>119</v>
      </c>
      <c r="X3" t="e">
        <f>HLOOKUP(X$1,Individual!$A$3:$P$4,2,FALSE)</f>
        <v>#N/A</v>
      </c>
      <c r="Y3">
        <f>HLOOKUP(Y$1,Individual!$A$3:$P$4,2,FALSE)</f>
        <v>119</v>
      </c>
      <c r="Z3" t="e">
        <f>HLOOKUP(Z$1,Individual!$A$3:$P$4,2,FALSE)</f>
        <v>#N/A</v>
      </c>
      <c r="AA3">
        <f>HLOOKUP(AA$1,Individual!$A$3:$P$4,2,FALSE)</f>
        <v>119</v>
      </c>
      <c r="AB3" t="e">
        <f>HLOOKUP(AB$1,Individual!$A$3:$P$4,2,FALSE)</f>
        <v>#N/A</v>
      </c>
      <c r="AC3" t="e">
        <f>HLOOKUP(AC$1,Individual!$A$3:$P$4,2,FALSE)</f>
        <v>#N/A</v>
      </c>
      <c r="AD3" t="e">
        <f>HLOOKUP(AD$1,Individual!$A$3:$P$4,2,FALSE)</f>
        <v>#N/A</v>
      </c>
      <c r="AE3">
        <f>HLOOKUP(AE$1,Individual!$A$3:$P$4,2,FALSE)</f>
        <v>119</v>
      </c>
      <c r="AF3">
        <f>HLOOKUP(AF$1,Individual!$A$3:$P$4,2,FALSE)</f>
        <v>119</v>
      </c>
      <c r="AG3">
        <f>HLOOKUP(AG$1,Individual!$A$3:$P$4,2,FALSE)</f>
        <v>119</v>
      </c>
    </row>
    <row r="4" spans="1:33">
      <c r="A4" s="27" t="s">
        <v>2</v>
      </c>
      <c r="B4">
        <f>HLOOKUP(B$1,Individual!$A$5:$AC$6,2,FALSE)</f>
        <v>346</v>
      </c>
      <c r="C4">
        <f>HLOOKUP(C$1,Individual!$A$5:$AC$6,2,FALSE)</f>
        <v>226</v>
      </c>
      <c r="D4">
        <f>HLOOKUP(D$1,Individual!$A$5:$AC$6,2,FALSE)</f>
        <v>237</v>
      </c>
      <c r="E4">
        <f>HLOOKUP(E$1,Individual!$A$5:$AC$6,2,FALSE)</f>
        <v>346</v>
      </c>
      <c r="F4">
        <f>HLOOKUP(F$1,Individual!$A$5:$AC$6,2,FALSE)</f>
        <v>346</v>
      </c>
      <c r="G4">
        <f>HLOOKUP(G$1,Individual!$A$5:$AC$6,2,FALSE)</f>
        <v>346</v>
      </c>
      <c r="H4">
        <f>HLOOKUP(H$1,Individual!$A$5:$AC$6,2,FALSE)</f>
        <v>346</v>
      </c>
      <c r="I4">
        <f>HLOOKUP(I$1,Individual!$A$5:$AC$6,2,FALSE)</f>
        <v>226</v>
      </c>
      <c r="J4">
        <f>HLOOKUP(J$1,Individual!$A$5:$AC$6,2,FALSE)</f>
        <v>346</v>
      </c>
      <c r="K4" t="e">
        <f>HLOOKUP(K$1,Individual!$A$5:$AC$6,2,FALSE)</f>
        <v>#N/A</v>
      </c>
      <c r="L4">
        <f>HLOOKUP(L$1,Individual!$A$5:$AC$6,2,FALSE)</f>
        <v>226</v>
      </c>
      <c r="M4">
        <f>HLOOKUP(M$1,Individual!$A$5:$AC$6,2,FALSE)</f>
        <v>346</v>
      </c>
      <c r="N4" t="e">
        <f>HLOOKUP(N$1,Individual!$A$5:$AC$6,2,FALSE)</f>
        <v>#N/A</v>
      </c>
      <c r="O4">
        <f>HLOOKUP(O$1,Individual!$A$5:$AC$6,2,FALSE)</f>
        <v>226</v>
      </c>
      <c r="P4">
        <f>HLOOKUP(P$1,Individual!$A$5:$AC$6,2,FALSE)</f>
        <v>346</v>
      </c>
      <c r="Q4">
        <f>HLOOKUP(Q$1,Individual!$A$5:$AC$6,2,FALSE)</f>
        <v>237</v>
      </c>
      <c r="R4">
        <f>HLOOKUP(R$1,Individual!$A$5:$AC$6,2,FALSE)</f>
        <v>237</v>
      </c>
      <c r="S4">
        <f>HLOOKUP(S$1,Individual!$A$5:$AC$6,2,FALSE)</f>
        <v>237</v>
      </c>
      <c r="T4">
        <f>HLOOKUP(T$1,Individual!$A$5:$AC$6,2,FALSE)</f>
        <v>346</v>
      </c>
      <c r="U4">
        <f>HLOOKUP(U$1,Individual!$A$5:$AC$6,2,FALSE)</f>
        <v>237</v>
      </c>
      <c r="V4">
        <f>HLOOKUP(V$1,Individual!$A$5:$AC$6,2,FALSE)</f>
        <v>237</v>
      </c>
      <c r="W4">
        <f>HLOOKUP(W$1,Individual!$A$5:$AC$6,2,FALSE)</f>
        <v>346</v>
      </c>
      <c r="X4">
        <f>HLOOKUP(X$1,Individual!$A$5:$AC$6,2,FALSE)</f>
        <v>237</v>
      </c>
      <c r="Y4">
        <f>HLOOKUP(Y$1,Individual!$A$5:$AC$6,2,FALSE)</f>
        <v>346</v>
      </c>
      <c r="Z4" t="e">
        <f>HLOOKUP(Z$1,Individual!$A$5:$AC$6,2,FALSE)</f>
        <v>#N/A</v>
      </c>
      <c r="AA4">
        <f>HLOOKUP(AA$1,Individual!$A$5:$AC$6,2,FALSE)</f>
        <v>346</v>
      </c>
      <c r="AB4" t="e">
        <f>HLOOKUP(AB$1,Individual!$A$5:$AC$6,2,FALSE)</f>
        <v>#N/A</v>
      </c>
      <c r="AC4" t="e">
        <f>HLOOKUP(AC$1,Individual!$A$5:$AC$6,2,FALSE)</f>
        <v>#N/A</v>
      </c>
      <c r="AD4">
        <f>HLOOKUP(AD$1,Individual!$A$5:$AC$6,2,FALSE)</f>
        <v>237</v>
      </c>
      <c r="AE4">
        <f>HLOOKUP(AE$1,Individual!$A$5:$AC$6,2,FALSE)</f>
        <v>346</v>
      </c>
      <c r="AF4">
        <f>HLOOKUP(AF$1,Individual!$A$5:$AC$6,2,FALSE)</f>
        <v>346</v>
      </c>
      <c r="AG4">
        <f>HLOOKUP(AG$1,Individual!$A$5:$AC$6,2,FALSE)</f>
        <v>346</v>
      </c>
    </row>
    <row r="5" spans="1:33">
      <c r="A5" t="s">
        <v>3</v>
      </c>
      <c r="B5">
        <f>HLOOKUP(B$1,Individual!$A$7:$P$8,2,FALSE)</f>
        <v>77</v>
      </c>
      <c r="C5" t="e">
        <f>HLOOKUP(C$1,Individual!$A$7:$P$8,2,FALSE)</f>
        <v>#N/A</v>
      </c>
      <c r="D5" t="e">
        <f>HLOOKUP(D$1,Individual!$A$7:$P$8,2,FALSE)</f>
        <v>#N/A</v>
      </c>
      <c r="E5">
        <f>HLOOKUP(E$1,Individual!$A$7:$P$8,2,FALSE)</f>
        <v>77</v>
      </c>
      <c r="F5">
        <f>HLOOKUP(F$1,Individual!$A$7:$P$8,2,FALSE)</f>
        <v>77</v>
      </c>
      <c r="G5">
        <f>HLOOKUP(G$1,Individual!$A$7:$P$8,2,FALSE)</f>
        <v>77</v>
      </c>
      <c r="H5">
        <f>HLOOKUP(H$1,Individual!$A$7:$P$8,2,FALSE)</f>
        <v>77</v>
      </c>
      <c r="I5" t="e">
        <f>HLOOKUP(I$1,Individual!$A$7:$P$8,2,FALSE)</f>
        <v>#N/A</v>
      </c>
      <c r="J5">
        <f>HLOOKUP(J$1,Individual!$A$7:$P$8,2,FALSE)</f>
        <v>77</v>
      </c>
      <c r="K5" t="e">
        <f>HLOOKUP(K$1,Individual!$A$7:$P$8,2,FALSE)</f>
        <v>#N/A</v>
      </c>
      <c r="L5" t="e">
        <f>HLOOKUP(L$1,Individual!$A$7:$P$8,2,FALSE)</f>
        <v>#N/A</v>
      </c>
      <c r="M5">
        <f>HLOOKUP(M$1,Individual!$A$7:$P$8,2,FALSE)</f>
        <v>77</v>
      </c>
      <c r="N5" t="e">
        <f>HLOOKUP(N$1,Individual!$A$7:$P$8,2,FALSE)</f>
        <v>#N/A</v>
      </c>
      <c r="O5" t="e">
        <f>HLOOKUP(O$1,Individual!$A$7:$P$8,2,FALSE)</f>
        <v>#N/A</v>
      </c>
      <c r="P5">
        <f>HLOOKUP(P$1,Individual!$A$7:$P$8,2,FALSE)</f>
        <v>77</v>
      </c>
      <c r="Q5" t="e">
        <f>HLOOKUP(Q$1,Individual!$A$7:$P$8,2,FALSE)</f>
        <v>#N/A</v>
      </c>
      <c r="R5" t="e">
        <f>HLOOKUP(R$1,Individual!$A$7:$P$8,2,FALSE)</f>
        <v>#N/A</v>
      </c>
      <c r="S5" t="e">
        <f>HLOOKUP(S$1,Individual!$A$7:$P$8,2,FALSE)</f>
        <v>#N/A</v>
      </c>
      <c r="T5">
        <f>HLOOKUP(T$1,Individual!$A$7:$P$8,2,FALSE)</f>
        <v>77</v>
      </c>
      <c r="U5" t="e">
        <f>HLOOKUP(U$1,Individual!$A$7:$P$8,2,FALSE)</f>
        <v>#N/A</v>
      </c>
      <c r="V5" t="e">
        <f>HLOOKUP(V$1,Individual!$A$7:$P$8,2,FALSE)</f>
        <v>#N/A</v>
      </c>
      <c r="W5">
        <f>HLOOKUP(W$1,Individual!$A$7:$P$8,2,FALSE)</f>
        <v>77</v>
      </c>
      <c r="X5" t="e">
        <f>HLOOKUP(X$1,Individual!$A$7:$P$8,2,FALSE)</f>
        <v>#N/A</v>
      </c>
      <c r="Y5">
        <f>HLOOKUP(Y$1,Individual!$A$7:$P$8,2,FALSE)</f>
        <v>77</v>
      </c>
      <c r="Z5" t="e">
        <f>HLOOKUP(Z$1,Individual!$A$7:$P$8,2,FALSE)</f>
        <v>#N/A</v>
      </c>
      <c r="AA5">
        <f>HLOOKUP(AA$1,Individual!$A$7:$P$8,2,FALSE)</f>
        <v>77</v>
      </c>
      <c r="AB5" t="e">
        <f>HLOOKUP(AB$1,Individual!$A$7:$P$8,2,FALSE)</f>
        <v>#N/A</v>
      </c>
      <c r="AC5" t="e">
        <f>HLOOKUP(AC$1,Individual!$A$7:$P$8,2,FALSE)</f>
        <v>#N/A</v>
      </c>
      <c r="AD5" t="e">
        <f>HLOOKUP(AD$1,Individual!$A$7:$P$8,2,FALSE)</f>
        <v>#N/A</v>
      </c>
      <c r="AE5">
        <f>HLOOKUP(AE$1,Individual!$A$7:$P$8,2,FALSE)</f>
        <v>77</v>
      </c>
      <c r="AF5">
        <f>HLOOKUP(AF$1,Individual!$A$7:$P$8,2,FALSE)</f>
        <v>77</v>
      </c>
      <c r="AG5">
        <f>HLOOKUP(AG$1,Individual!$A$7:$P$8,2,FALSE)</f>
        <v>77</v>
      </c>
    </row>
    <row r="6" spans="1:33">
      <c r="A6" t="s">
        <v>4</v>
      </c>
      <c r="B6">
        <f>HLOOKUP(B$1,Individual!$A$9:$P$10,2,FALSE)</f>
        <v>127</v>
      </c>
      <c r="C6" t="e">
        <f>HLOOKUP(C$1,Individual!$A$9:$P$10,2,FALSE)</f>
        <v>#N/A</v>
      </c>
      <c r="D6" t="e">
        <f>HLOOKUP(D$1,Individual!$A$9:$P$10,2,FALSE)</f>
        <v>#N/A</v>
      </c>
      <c r="E6">
        <f>HLOOKUP(E$1,Individual!$A$9:$P$10,2,FALSE)</f>
        <v>127</v>
      </c>
      <c r="F6">
        <f>HLOOKUP(F$1,Individual!$A$9:$P$10,2,FALSE)</f>
        <v>127</v>
      </c>
      <c r="G6">
        <f>HLOOKUP(G$1,Individual!$A$9:$P$10,2,FALSE)</f>
        <v>127</v>
      </c>
      <c r="H6">
        <f>HLOOKUP(H$1,Individual!$A$9:$P$10,2,FALSE)</f>
        <v>127</v>
      </c>
      <c r="I6" t="e">
        <f>HLOOKUP(I$1,Individual!$A$9:$P$10,2,FALSE)</f>
        <v>#N/A</v>
      </c>
      <c r="J6">
        <f>HLOOKUP(J$1,Individual!$A$9:$P$10,2,FALSE)</f>
        <v>127</v>
      </c>
      <c r="K6" t="e">
        <f>HLOOKUP(K$1,Individual!$A$9:$P$10,2,FALSE)</f>
        <v>#N/A</v>
      </c>
      <c r="L6" t="e">
        <f>HLOOKUP(L$1,Individual!$A$9:$P$10,2,FALSE)</f>
        <v>#N/A</v>
      </c>
      <c r="M6">
        <f>HLOOKUP(M$1,Individual!$A$9:$P$10,2,FALSE)</f>
        <v>127</v>
      </c>
      <c r="N6" t="e">
        <f>HLOOKUP(N$1,Individual!$A$9:$P$10,2,FALSE)</f>
        <v>#N/A</v>
      </c>
      <c r="O6" t="e">
        <f>HLOOKUP(O$1,Individual!$A$9:$P$10,2,FALSE)</f>
        <v>#N/A</v>
      </c>
      <c r="P6">
        <f>HLOOKUP(P$1,Individual!$A$9:$P$10,2,FALSE)</f>
        <v>127</v>
      </c>
      <c r="Q6" t="e">
        <f>HLOOKUP(Q$1,Individual!$A$9:$P$10,2,FALSE)</f>
        <v>#N/A</v>
      </c>
      <c r="R6" t="e">
        <f>HLOOKUP(R$1,Individual!$A$9:$P$10,2,FALSE)</f>
        <v>#N/A</v>
      </c>
      <c r="S6" t="e">
        <f>HLOOKUP(S$1,Individual!$A$9:$P$10,2,FALSE)</f>
        <v>#N/A</v>
      </c>
      <c r="T6">
        <f>HLOOKUP(T$1,Individual!$A$9:$P$10,2,FALSE)</f>
        <v>127</v>
      </c>
      <c r="U6" t="e">
        <f>HLOOKUP(U$1,Individual!$A$9:$P$10,2,FALSE)</f>
        <v>#N/A</v>
      </c>
      <c r="V6" t="e">
        <f>HLOOKUP(V$1,Individual!$A$9:$P$10,2,FALSE)</f>
        <v>#N/A</v>
      </c>
      <c r="W6">
        <f>HLOOKUP(W$1,Individual!$A$9:$P$10,2,FALSE)</f>
        <v>127</v>
      </c>
      <c r="X6" t="e">
        <f>HLOOKUP(X$1,Individual!$A$9:$P$10,2,FALSE)</f>
        <v>#N/A</v>
      </c>
      <c r="Y6">
        <f>HLOOKUP(Y$1,Individual!$A$9:$P$10,2,FALSE)</f>
        <v>127</v>
      </c>
      <c r="Z6" t="e">
        <f>HLOOKUP(Z$1,Individual!$A$9:$P$10,2,FALSE)</f>
        <v>#N/A</v>
      </c>
      <c r="AA6">
        <f>HLOOKUP(AA$1,Individual!$A$9:$P$10,2,FALSE)</f>
        <v>127</v>
      </c>
      <c r="AB6" t="e">
        <f>HLOOKUP(AB$1,Individual!$A$9:$P$10,2,FALSE)</f>
        <v>#N/A</v>
      </c>
      <c r="AC6" t="e">
        <f>HLOOKUP(AC$1,Individual!$A$9:$P$10,2,FALSE)</f>
        <v>#N/A</v>
      </c>
      <c r="AD6" t="e">
        <f>HLOOKUP(AD$1,Individual!$A$9:$P$10,2,FALSE)</f>
        <v>#N/A</v>
      </c>
      <c r="AE6">
        <f>HLOOKUP(AE$1,Individual!$A$9:$P$10,2,FALSE)</f>
        <v>127</v>
      </c>
      <c r="AF6">
        <f>HLOOKUP(AF$1,Individual!$A$9:$P$10,2,FALSE)</f>
        <v>127</v>
      </c>
      <c r="AG6">
        <f>HLOOKUP(AG$1,Individual!$A$9:$P$10,2,FALSE)</f>
        <v>127</v>
      </c>
    </row>
    <row r="7" spans="1:33">
      <c r="A7" t="s">
        <v>5</v>
      </c>
      <c r="B7">
        <f>HLOOKUP(B$1,Individual!$A$11:$P$12,2,FALSE)</f>
        <v>70</v>
      </c>
      <c r="C7" t="e">
        <f>HLOOKUP(C$1,Individual!$A$11:$P$12,2,FALSE)</f>
        <v>#N/A</v>
      </c>
      <c r="D7" t="e">
        <f>HLOOKUP(D$1,Individual!$A$11:$P$12,2,FALSE)</f>
        <v>#N/A</v>
      </c>
      <c r="E7">
        <f>HLOOKUP(E$1,Individual!$A$11:$P$12,2,FALSE)</f>
        <v>70</v>
      </c>
      <c r="F7">
        <f>HLOOKUP(F$1,Individual!$A$11:$P$12,2,FALSE)</f>
        <v>70</v>
      </c>
      <c r="G7">
        <f>HLOOKUP(G$1,Individual!$A$11:$P$12,2,FALSE)</f>
        <v>70</v>
      </c>
      <c r="H7">
        <f>HLOOKUP(H$1,Individual!$A$11:$P$12,2,FALSE)</f>
        <v>70</v>
      </c>
      <c r="I7" t="e">
        <f>HLOOKUP(I$1,Individual!$A$11:$P$12,2,FALSE)</f>
        <v>#N/A</v>
      </c>
      <c r="J7">
        <f>HLOOKUP(J$1,Individual!$A$11:$P$12,2,FALSE)</f>
        <v>70</v>
      </c>
      <c r="K7" t="e">
        <f>HLOOKUP(K$1,Individual!$A$11:$P$12,2,FALSE)</f>
        <v>#N/A</v>
      </c>
      <c r="L7" t="e">
        <f>HLOOKUP(L$1,Individual!$A$11:$P$12,2,FALSE)</f>
        <v>#N/A</v>
      </c>
      <c r="M7">
        <f>HLOOKUP(M$1,Individual!$A$11:$P$12,2,FALSE)</f>
        <v>70</v>
      </c>
      <c r="N7" t="e">
        <f>HLOOKUP(N$1,Individual!$A$11:$P$12,2,FALSE)</f>
        <v>#N/A</v>
      </c>
      <c r="O7" t="e">
        <f>HLOOKUP(O$1,Individual!$A$11:$P$12,2,FALSE)</f>
        <v>#N/A</v>
      </c>
      <c r="P7">
        <f>HLOOKUP(P$1,Individual!$A$11:$P$12,2,FALSE)</f>
        <v>70</v>
      </c>
      <c r="Q7" t="e">
        <f>HLOOKUP(Q$1,Individual!$A$11:$P$12,2,FALSE)</f>
        <v>#N/A</v>
      </c>
      <c r="R7" t="e">
        <f>HLOOKUP(R$1,Individual!$A$11:$P$12,2,FALSE)</f>
        <v>#N/A</v>
      </c>
      <c r="S7" t="e">
        <f>HLOOKUP(S$1,Individual!$A$11:$P$12,2,FALSE)</f>
        <v>#N/A</v>
      </c>
      <c r="T7">
        <f>HLOOKUP(T$1,Individual!$A$11:$P$12,2,FALSE)</f>
        <v>70</v>
      </c>
      <c r="U7" t="e">
        <f>HLOOKUP(U$1,Individual!$A$11:$P$12,2,FALSE)</f>
        <v>#N/A</v>
      </c>
      <c r="V7" t="e">
        <f>HLOOKUP(V$1,Individual!$A$11:$P$12,2,FALSE)</f>
        <v>#N/A</v>
      </c>
      <c r="W7">
        <f>HLOOKUP(W$1,Individual!$A$11:$P$12,2,FALSE)</f>
        <v>70</v>
      </c>
      <c r="X7" t="e">
        <f>HLOOKUP(X$1,Individual!$A$11:$P$12,2,FALSE)</f>
        <v>#N/A</v>
      </c>
      <c r="Y7">
        <f>HLOOKUP(Y$1,Individual!$A$11:$P$12,2,FALSE)</f>
        <v>70</v>
      </c>
      <c r="Z7" t="e">
        <f>HLOOKUP(Z$1,Individual!$A$11:$P$12,2,FALSE)</f>
        <v>#N/A</v>
      </c>
      <c r="AA7">
        <f>HLOOKUP(AA$1,Individual!$A$11:$P$12,2,FALSE)</f>
        <v>70</v>
      </c>
      <c r="AB7" t="e">
        <f>HLOOKUP(AB$1,Individual!$A$11:$P$12,2,FALSE)</f>
        <v>#N/A</v>
      </c>
      <c r="AC7" t="e">
        <f>HLOOKUP(AC$1,Individual!$A$11:$P$12,2,FALSE)</f>
        <v>#N/A</v>
      </c>
      <c r="AD7" t="e">
        <f>HLOOKUP(AD$1,Individual!$A$11:$P$12,2,FALSE)</f>
        <v>#N/A</v>
      </c>
      <c r="AE7">
        <f>HLOOKUP(AE$1,Individual!$A$11:$P$12,2,FALSE)</f>
        <v>70</v>
      </c>
      <c r="AF7">
        <f>HLOOKUP(AF$1,Individual!$A$11:$P$12,2,FALSE)</f>
        <v>70</v>
      </c>
      <c r="AG7">
        <f>HLOOKUP(AG$1,Individual!$A$11:$P$12,2,FALSE)</f>
        <v>70</v>
      </c>
    </row>
    <row r="8" spans="1:33">
      <c r="A8" t="s">
        <v>6</v>
      </c>
      <c r="B8">
        <f>HLOOKUP(B$1,Individual!$A$13:$V$14,2,FALSE)</f>
        <v>346</v>
      </c>
      <c r="C8">
        <f>HLOOKUP(C$1,Individual!$A$13:$V$14,2,FALSE)</f>
        <v>226</v>
      </c>
      <c r="D8">
        <f>HLOOKUP(D$1,Individual!$A$13:$V$14,2,FALSE)</f>
        <v>237</v>
      </c>
      <c r="E8">
        <f>HLOOKUP(E$1,Individual!$A$13:$V$14,2,FALSE)</f>
        <v>346</v>
      </c>
      <c r="F8">
        <f>HLOOKUP(F$1,Individual!$A$13:$V$14,2,FALSE)</f>
        <v>346</v>
      </c>
      <c r="G8">
        <f>HLOOKUP(G$1,Individual!$A$13:$V$14,2,FALSE)</f>
        <v>346</v>
      </c>
      <c r="H8">
        <f>HLOOKUP(H$1,Individual!$A$13:$V$14,2,FALSE)</f>
        <v>346</v>
      </c>
      <c r="I8">
        <f>HLOOKUP(I$1,Individual!$A$13:$V$14,2,FALSE)</f>
        <v>226</v>
      </c>
      <c r="J8">
        <f>HLOOKUP(J$1,Individual!$A$13:$V$14,2,FALSE)</f>
        <v>346</v>
      </c>
      <c r="K8" t="e">
        <f>HLOOKUP(K$1,Individual!$A$13:$V$14,2,FALSE)</f>
        <v>#N/A</v>
      </c>
      <c r="L8">
        <f>HLOOKUP(L$1,Individual!$A$13:$V$14,2,FALSE)</f>
        <v>226</v>
      </c>
      <c r="M8">
        <f>HLOOKUP(M$1,Individual!$A$13:$V$14,2,FALSE)</f>
        <v>346</v>
      </c>
      <c r="N8" t="e">
        <f>HLOOKUP(N$1,Individual!$A$13:$V$14,2,FALSE)</f>
        <v>#N/A</v>
      </c>
      <c r="O8">
        <f>HLOOKUP(O$1,Individual!$A$13:$V$14,2,FALSE)</f>
        <v>226</v>
      </c>
      <c r="P8">
        <f>HLOOKUP(P$1,Individual!$A$13:$V$14,2,FALSE)</f>
        <v>346</v>
      </c>
      <c r="Q8" t="e">
        <f>HLOOKUP(Q$1,Individual!$A$13:$V$14,2,FALSE)</f>
        <v>#N/A</v>
      </c>
      <c r="R8" t="e">
        <f>HLOOKUP(R$1,Individual!$A$13:$V$14,2,FALSE)</f>
        <v>#N/A</v>
      </c>
      <c r="S8" t="e">
        <f>HLOOKUP(S$1,Individual!$A$13:$V$14,2,FALSE)</f>
        <v>#N/A</v>
      </c>
      <c r="T8">
        <f>HLOOKUP(T$1,Individual!$A$13:$V$14,2,FALSE)</f>
        <v>346</v>
      </c>
      <c r="U8" t="e">
        <f>HLOOKUP(U$1,Individual!$A$13:$V$14,2,FALSE)</f>
        <v>#N/A</v>
      </c>
      <c r="V8" t="e">
        <f>HLOOKUP(V$1,Individual!$A$13:$V$14,2,FALSE)</f>
        <v>#N/A</v>
      </c>
      <c r="W8">
        <f>HLOOKUP(W$1,Individual!$A$13:$V$14,2,FALSE)</f>
        <v>346</v>
      </c>
      <c r="X8" t="e">
        <f>HLOOKUP(X$1,Individual!$A$13:$V$14,2,FALSE)</f>
        <v>#N/A</v>
      </c>
      <c r="Y8">
        <f>HLOOKUP(Y$1,Individual!$A$13:$V$14,2,FALSE)</f>
        <v>346</v>
      </c>
      <c r="Z8" t="e">
        <f>HLOOKUP(Z$1,Individual!$A$13:$V$14,2,FALSE)</f>
        <v>#N/A</v>
      </c>
      <c r="AA8">
        <f>HLOOKUP(AA$1,Individual!$A$13:$V$14,2,FALSE)</f>
        <v>346</v>
      </c>
      <c r="AB8" t="e">
        <f>HLOOKUP(AB$1,Individual!$A$13:$V$14,2,FALSE)</f>
        <v>#N/A</v>
      </c>
      <c r="AC8" t="e">
        <f>HLOOKUP(AC$1,Individual!$A$13:$V$14,2,FALSE)</f>
        <v>#N/A</v>
      </c>
      <c r="AD8">
        <f>HLOOKUP(AD$1,Individual!$A$13:$V$14,2,FALSE)</f>
        <v>237</v>
      </c>
      <c r="AE8">
        <f>HLOOKUP(AE$1,Individual!$A$13:$V$14,2,FALSE)</f>
        <v>346</v>
      </c>
      <c r="AF8">
        <f>HLOOKUP(AF$1,Individual!$A$13:$V$14,2,FALSE)</f>
        <v>346</v>
      </c>
      <c r="AG8">
        <f>HLOOKUP(AG$1,Individual!$A$13:$V$14,2,FALSE)</f>
        <v>346</v>
      </c>
    </row>
    <row r="9" spans="1:33">
      <c r="A9" t="s">
        <v>7</v>
      </c>
      <c r="B9">
        <f>HLOOKUP(B$1,Individual!$A$15:$P$16,2,FALSE)</f>
        <v>98</v>
      </c>
      <c r="C9" t="e">
        <f>HLOOKUP(C$1,Individual!$A$15:$P$16,2,FALSE)</f>
        <v>#N/A</v>
      </c>
      <c r="D9" t="e">
        <f>HLOOKUP(D$1,Individual!$A$15:$P$16,2,FALSE)</f>
        <v>#N/A</v>
      </c>
      <c r="E9">
        <f>HLOOKUP(E$1,Individual!$A$15:$P$16,2,FALSE)</f>
        <v>98</v>
      </c>
      <c r="F9">
        <f>HLOOKUP(F$1,Individual!$A$15:$P$16,2,FALSE)</f>
        <v>98</v>
      </c>
      <c r="G9">
        <f>HLOOKUP(G$1,Individual!$A$15:$P$16,2,FALSE)</f>
        <v>98</v>
      </c>
      <c r="H9">
        <f>HLOOKUP(H$1,Individual!$A$15:$P$16,2,FALSE)</f>
        <v>98</v>
      </c>
      <c r="I9" t="e">
        <f>HLOOKUP(I$1,Individual!$A$15:$P$16,2,FALSE)</f>
        <v>#N/A</v>
      </c>
      <c r="J9">
        <f>HLOOKUP(J$1,Individual!$A$15:$P$16,2,FALSE)</f>
        <v>98</v>
      </c>
      <c r="K9" t="e">
        <f>HLOOKUP(K$1,Individual!$A$15:$P$16,2,FALSE)</f>
        <v>#N/A</v>
      </c>
      <c r="L9" t="e">
        <f>HLOOKUP(L$1,Individual!$A$15:$P$16,2,FALSE)</f>
        <v>#N/A</v>
      </c>
      <c r="M9">
        <f>HLOOKUP(M$1,Individual!$A$15:$P$16,2,FALSE)</f>
        <v>98</v>
      </c>
      <c r="N9" t="e">
        <f>HLOOKUP(N$1,Individual!$A$15:$P$16,2,FALSE)</f>
        <v>#N/A</v>
      </c>
      <c r="O9" t="e">
        <f>HLOOKUP(O$1,Individual!$A$15:$P$16,2,FALSE)</f>
        <v>#N/A</v>
      </c>
      <c r="P9">
        <f>HLOOKUP(P$1,Individual!$A$15:$P$16,2,FALSE)</f>
        <v>98</v>
      </c>
      <c r="Q9" t="e">
        <f>HLOOKUP(Q$1,Individual!$A$15:$P$16,2,FALSE)</f>
        <v>#N/A</v>
      </c>
      <c r="R9" t="e">
        <f>HLOOKUP(R$1,Individual!$A$15:$P$16,2,FALSE)</f>
        <v>#N/A</v>
      </c>
      <c r="S9" t="e">
        <f>HLOOKUP(S$1,Individual!$A$15:$P$16,2,FALSE)</f>
        <v>#N/A</v>
      </c>
      <c r="T9">
        <f>HLOOKUP(T$1,Individual!$A$15:$P$16,2,FALSE)</f>
        <v>98</v>
      </c>
      <c r="U9" t="e">
        <f>HLOOKUP(U$1,Individual!$A$15:$P$16,2,FALSE)</f>
        <v>#N/A</v>
      </c>
      <c r="V9" t="e">
        <f>HLOOKUP(V$1,Individual!$A$15:$P$16,2,FALSE)</f>
        <v>#N/A</v>
      </c>
      <c r="W9">
        <f>HLOOKUP(W$1,Individual!$A$15:$P$16,2,FALSE)</f>
        <v>98</v>
      </c>
      <c r="X9" t="e">
        <f>HLOOKUP(X$1,Individual!$A$15:$P$16,2,FALSE)</f>
        <v>#N/A</v>
      </c>
      <c r="Y9">
        <f>HLOOKUP(Y$1,Individual!$A$15:$P$16,2,FALSE)</f>
        <v>98</v>
      </c>
      <c r="Z9" t="e">
        <f>HLOOKUP(Z$1,Individual!$A$15:$P$16,2,FALSE)</f>
        <v>#N/A</v>
      </c>
      <c r="AA9">
        <f>HLOOKUP(AA$1,Individual!$A$15:$P$16,2,FALSE)</f>
        <v>98</v>
      </c>
      <c r="AB9" t="e">
        <f>HLOOKUP(AB$1,Individual!$A$15:$P$16,2,FALSE)</f>
        <v>#N/A</v>
      </c>
      <c r="AC9" t="e">
        <f>HLOOKUP(AC$1,Individual!$A$15:$P$16,2,FALSE)</f>
        <v>#N/A</v>
      </c>
      <c r="AD9" t="e">
        <f>HLOOKUP(AD$1,Individual!$A$15:$P$16,2,FALSE)</f>
        <v>#N/A</v>
      </c>
      <c r="AE9">
        <f>HLOOKUP(AE$1,Individual!$A$15:$P$16,2,FALSE)</f>
        <v>98</v>
      </c>
      <c r="AF9">
        <f>HLOOKUP(AF$1,Individual!$A$15:$P$16,2,FALSE)</f>
        <v>98</v>
      </c>
      <c r="AG9">
        <f>HLOOKUP(AG$1,Individual!$A$15:$P$16,2,FALSE)</f>
        <v>98</v>
      </c>
    </row>
    <row r="10" spans="1:33">
      <c r="A10" t="s">
        <v>8</v>
      </c>
      <c r="B10">
        <f>HLOOKUP(B$1,Individual!$A$17:$P$18,2,FALSE)</f>
        <v>136</v>
      </c>
      <c r="C10" t="e">
        <f>HLOOKUP(C$1,Individual!$A$17:$P$18,2,FALSE)</f>
        <v>#N/A</v>
      </c>
      <c r="D10" t="e">
        <f>HLOOKUP(D$1,Individual!$A$17:$P$18,2,FALSE)</f>
        <v>#N/A</v>
      </c>
      <c r="E10">
        <f>HLOOKUP(E$1,Individual!$A$17:$P$18,2,FALSE)</f>
        <v>136</v>
      </c>
      <c r="F10">
        <f>HLOOKUP(F$1,Individual!$A$17:$P$18,2,FALSE)</f>
        <v>136</v>
      </c>
      <c r="G10">
        <f>HLOOKUP(G$1,Individual!$A$17:$P$18,2,FALSE)</f>
        <v>136</v>
      </c>
      <c r="H10">
        <f>HLOOKUP(H$1,Individual!$A$17:$P$18,2,FALSE)</f>
        <v>136</v>
      </c>
      <c r="I10" t="e">
        <f>HLOOKUP(I$1,Individual!$A$17:$P$18,2,FALSE)</f>
        <v>#N/A</v>
      </c>
      <c r="J10">
        <f>HLOOKUP(J$1,Individual!$A$17:$P$18,2,FALSE)</f>
        <v>136</v>
      </c>
      <c r="K10" t="e">
        <f>HLOOKUP(K$1,Individual!$A$17:$P$18,2,FALSE)</f>
        <v>#N/A</v>
      </c>
      <c r="L10" t="e">
        <f>HLOOKUP(L$1,Individual!$A$17:$P$18,2,FALSE)</f>
        <v>#N/A</v>
      </c>
      <c r="M10">
        <f>HLOOKUP(M$1,Individual!$A$17:$P$18,2,FALSE)</f>
        <v>136</v>
      </c>
      <c r="N10" t="e">
        <f>HLOOKUP(N$1,Individual!$A$17:$P$18,2,FALSE)</f>
        <v>#N/A</v>
      </c>
      <c r="O10" t="e">
        <f>HLOOKUP(O$1,Individual!$A$17:$P$18,2,FALSE)</f>
        <v>#N/A</v>
      </c>
      <c r="P10">
        <f>HLOOKUP(P$1,Individual!$A$17:$P$18,2,FALSE)</f>
        <v>136</v>
      </c>
      <c r="Q10" t="e">
        <f>HLOOKUP(Q$1,Individual!$A$17:$P$18,2,FALSE)</f>
        <v>#N/A</v>
      </c>
      <c r="R10" t="e">
        <f>HLOOKUP(R$1,Individual!$A$17:$P$18,2,FALSE)</f>
        <v>#N/A</v>
      </c>
      <c r="S10" t="e">
        <f>HLOOKUP(S$1,Individual!$A$17:$P$18,2,FALSE)</f>
        <v>#N/A</v>
      </c>
      <c r="T10">
        <f>HLOOKUP(T$1,Individual!$A$17:$P$18,2,FALSE)</f>
        <v>136</v>
      </c>
      <c r="U10" t="e">
        <f>HLOOKUP(U$1,Individual!$A$17:$P$18,2,FALSE)</f>
        <v>#N/A</v>
      </c>
      <c r="V10" t="e">
        <f>HLOOKUP(V$1,Individual!$A$17:$P$18,2,FALSE)</f>
        <v>#N/A</v>
      </c>
      <c r="W10">
        <f>HLOOKUP(W$1,Individual!$A$17:$P$18,2,FALSE)</f>
        <v>136</v>
      </c>
      <c r="X10" t="e">
        <f>HLOOKUP(X$1,Individual!$A$17:$P$18,2,FALSE)</f>
        <v>#N/A</v>
      </c>
      <c r="Y10">
        <f>HLOOKUP(Y$1,Individual!$A$17:$P$18,2,FALSE)</f>
        <v>136</v>
      </c>
      <c r="Z10" t="e">
        <f>HLOOKUP(Z$1,Individual!$A$17:$P$18,2,FALSE)</f>
        <v>#N/A</v>
      </c>
      <c r="AA10">
        <f>HLOOKUP(AA$1,Individual!$A$17:$P$18,2,FALSE)</f>
        <v>136</v>
      </c>
      <c r="AB10" t="e">
        <f>HLOOKUP(AB$1,Individual!$A$17:$P$18,2,FALSE)</f>
        <v>#N/A</v>
      </c>
      <c r="AC10" t="e">
        <f>HLOOKUP(AC$1,Individual!$A$17:$P$18,2,FALSE)</f>
        <v>#N/A</v>
      </c>
      <c r="AD10" t="e">
        <f>HLOOKUP(AD$1,Individual!$A$17:$P$18,2,FALSE)</f>
        <v>#N/A</v>
      </c>
      <c r="AE10">
        <f>HLOOKUP(AE$1,Individual!$A$17:$P$18,2,FALSE)</f>
        <v>136</v>
      </c>
      <c r="AF10">
        <f>HLOOKUP(AF$1,Individual!$A$17:$P$18,2,FALSE)</f>
        <v>136</v>
      </c>
      <c r="AG10">
        <f>HLOOKUP(AG$1,Individual!$A$17:$P$18,2,FALSE)</f>
        <v>136</v>
      </c>
    </row>
    <row r="11" spans="1:33">
      <c r="A11" t="s">
        <v>9</v>
      </c>
      <c r="B11">
        <f>HLOOKUP(B$1,Individual!$A$19:$P$20,2,FALSE)</f>
        <v>480</v>
      </c>
      <c r="C11" t="e">
        <f>HLOOKUP(C$1,Individual!$A$19:$P$20,2,FALSE)</f>
        <v>#N/A</v>
      </c>
      <c r="D11" t="e">
        <f>HLOOKUP(D$1,Individual!$A$19:$P$20,2,FALSE)</f>
        <v>#N/A</v>
      </c>
      <c r="E11">
        <f>HLOOKUP(E$1,Individual!$A$19:$P$20,2,FALSE)</f>
        <v>480</v>
      </c>
      <c r="F11">
        <f>HLOOKUP(F$1,Individual!$A$19:$P$20,2,FALSE)</f>
        <v>480</v>
      </c>
      <c r="G11">
        <f>HLOOKUP(G$1,Individual!$A$19:$P$20,2,FALSE)</f>
        <v>480</v>
      </c>
      <c r="H11">
        <f>HLOOKUP(H$1,Individual!$A$19:$P$20,2,FALSE)</f>
        <v>480</v>
      </c>
      <c r="I11" t="e">
        <f>HLOOKUP(I$1,Individual!$A$19:$P$20,2,FALSE)</f>
        <v>#N/A</v>
      </c>
      <c r="J11">
        <f>HLOOKUP(J$1,Individual!$A$19:$P$20,2,FALSE)</f>
        <v>480</v>
      </c>
      <c r="K11" t="e">
        <f>HLOOKUP(K$1,Individual!$A$19:$P$20,2,FALSE)</f>
        <v>#N/A</v>
      </c>
      <c r="L11" t="e">
        <f>HLOOKUP(L$1,Individual!$A$19:$P$20,2,FALSE)</f>
        <v>#N/A</v>
      </c>
      <c r="M11">
        <f>HLOOKUP(M$1,Individual!$A$19:$P$20,2,FALSE)</f>
        <v>480</v>
      </c>
      <c r="N11" t="e">
        <f>HLOOKUP(N$1,Individual!$A$19:$P$20,2,FALSE)</f>
        <v>#N/A</v>
      </c>
      <c r="O11" t="e">
        <f>HLOOKUP(O$1,Individual!$A$19:$P$20,2,FALSE)</f>
        <v>#N/A</v>
      </c>
      <c r="P11">
        <f>HLOOKUP(P$1,Individual!$A$19:$P$20,2,FALSE)</f>
        <v>480</v>
      </c>
      <c r="Q11" t="e">
        <f>HLOOKUP(Q$1,Individual!$A$19:$P$20,2,FALSE)</f>
        <v>#N/A</v>
      </c>
      <c r="R11" t="e">
        <f>HLOOKUP(R$1,Individual!$A$19:$P$20,2,FALSE)</f>
        <v>#N/A</v>
      </c>
      <c r="S11" t="e">
        <f>HLOOKUP(S$1,Individual!$A$19:$P$20,2,FALSE)</f>
        <v>#N/A</v>
      </c>
      <c r="T11">
        <f>HLOOKUP(T$1,Individual!$A$19:$P$20,2,FALSE)</f>
        <v>480</v>
      </c>
      <c r="U11" t="e">
        <f>HLOOKUP(U$1,Individual!$A$19:$P$20,2,FALSE)</f>
        <v>#N/A</v>
      </c>
      <c r="V11" t="e">
        <f>HLOOKUP(V$1,Individual!$A$19:$P$20,2,FALSE)</f>
        <v>#N/A</v>
      </c>
      <c r="W11">
        <f>HLOOKUP(W$1,Individual!$A$19:$P$20,2,FALSE)</f>
        <v>480</v>
      </c>
      <c r="X11" t="e">
        <f>HLOOKUP(X$1,Individual!$A$19:$P$20,2,FALSE)</f>
        <v>#N/A</v>
      </c>
      <c r="Y11">
        <f>HLOOKUP(Y$1,Individual!$A$19:$P$20,2,FALSE)</f>
        <v>480</v>
      </c>
      <c r="Z11" t="e">
        <f>HLOOKUP(Z$1,Individual!$A$19:$P$20,2,FALSE)</f>
        <v>#N/A</v>
      </c>
      <c r="AA11">
        <f>HLOOKUP(AA$1,Individual!$A$19:$P$20,2,FALSE)</f>
        <v>480</v>
      </c>
      <c r="AB11" t="e">
        <f>HLOOKUP(AB$1,Individual!$A$19:$P$20,2,FALSE)</f>
        <v>#N/A</v>
      </c>
      <c r="AC11" t="e">
        <f>HLOOKUP(AC$1,Individual!$A$19:$P$20,2,FALSE)</f>
        <v>#N/A</v>
      </c>
      <c r="AD11" t="e">
        <f>HLOOKUP(AD$1,Individual!$A$19:$P$20,2,FALSE)</f>
        <v>#N/A</v>
      </c>
      <c r="AE11">
        <f>HLOOKUP(AE$1,Individual!$A$19:$P$20,2,FALSE)</f>
        <v>480</v>
      </c>
      <c r="AF11">
        <f>HLOOKUP(AF$1,Individual!$A$19:$P$20,2,FALSE)</f>
        <v>480</v>
      </c>
      <c r="AG11">
        <f>HLOOKUP(AG$1,Individual!$A$19:$P$20,2,FALSE)</f>
        <v>480</v>
      </c>
    </row>
    <row r="12" spans="1:33">
      <c r="A12" t="s">
        <v>10</v>
      </c>
      <c r="B12">
        <f>HLOOKUP(B$1,Individual!$A$21:$R$22,2,FALSE)</f>
        <v>110</v>
      </c>
      <c r="C12" t="e">
        <f>HLOOKUP(C$1,Individual!$A$21:$R$22,2,FALSE)</f>
        <v>#N/A</v>
      </c>
      <c r="D12" t="e">
        <f>HLOOKUP(D$1,Individual!$A$21:$R$22,2,FALSE)</f>
        <v>#N/A</v>
      </c>
      <c r="E12">
        <f>HLOOKUP(E$1,Individual!$A$21:$R$22,2,FALSE)</f>
        <v>110</v>
      </c>
      <c r="F12">
        <f>HLOOKUP(F$1,Individual!$A$21:$R$22,2,FALSE)</f>
        <v>110</v>
      </c>
      <c r="G12">
        <f>HLOOKUP(G$1,Individual!$A$21:$R$22,2,FALSE)</f>
        <v>110</v>
      </c>
      <c r="H12">
        <f>HLOOKUP(H$1,Individual!$A$21:$R$22,2,FALSE)</f>
        <v>110</v>
      </c>
      <c r="I12" t="e">
        <f>HLOOKUP(I$1,Individual!$A$21:$R$22,2,FALSE)</f>
        <v>#N/A</v>
      </c>
      <c r="J12">
        <f>HLOOKUP(J$1,Individual!$A$21:$R$22,2,FALSE)</f>
        <v>110</v>
      </c>
      <c r="K12" t="e">
        <f>HLOOKUP(K$1,Individual!$A$21:$R$22,2,FALSE)</f>
        <v>#N/A</v>
      </c>
      <c r="L12" t="e">
        <f>HLOOKUP(L$1,Individual!$A$21:$R$22,2,FALSE)</f>
        <v>#N/A</v>
      </c>
      <c r="M12">
        <f>HLOOKUP(M$1,Individual!$A$21:$R$22,2,FALSE)</f>
        <v>110</v>
      </c>
      <c r="N12" t="e">
        <f>HLOOKUP(N$1,Individual!$A$21:$R$22,2,FALSE)</f>
        <v>#N/A</v>
      </c>
      <c r="O12" t="e">
        <f>HLOOKUP(O$1,Individual!$A$21:$R$22,2,FALSE)</f>
        <v>#N/A</v>
      </c>
      <c r="P12">
        <f>HLOOKUP(P$1,Individual!$A$21:$R$22,2,FALSE)</f>
        <v>110</v>
      </c>
      <c r="Q12" t="e">
        <f>HLOOKUP(Q$1,Individual!$A$21:$R$22,2,FALSE)</f>
        <v>#N/A</v>
      </c>
      <c r="R12" t="e">
        <f>HLOOKUP(R$1,Individual!$A$21:$R$22,2,FALSE)</f>
        <v>#N/A</v>
      </c>
      <c r="S12" t="e">
        <f>HLOOKUP(S$1,Individual!$A$21:$R$22,2,FALSE)</f>
        <v>#N/A</v>
      </c>
      <c r="T12">
        <f>HLOOKUP(T$1,Individual!$A$21:$R$22,2,FALSE)</f>
        <v>110</v>
      </c>
      <c r="U12" t="e">
        <f>HLOOKUP(U$1,Individual!$A$21:$R$22,2,FALSE)</f>
        <v>#N/A</v>
      </c>
      <c r="V12" t="e">
        <f>HLOOKUP(V$1,Individual!$A$21:$R$22,2,FALSE)</f>
        <v>#N/A</v>
      </c>
      <c r="W12">
        <f>HLOOKUP(W$1,Individual!$A$21:$R$22,2,FALSE)</f>
        <v>110</v>
      </c>
      <c r="X12" t="e">
        <f>HLOOKUP(X$1,Individual!$A$21:$R$22,2,FALSE)</f>
        <v>#N/A</v>
      </c>
      <c r="Y12">
        <f>HLOOKUP(Y$1,Individual!$A$21:$R$22,2,FALSE)</f>
        <v>110</v>
      </c>
      <c r="Z12" t="e">
        <f>HLOOKUP(Z$1,Individual!$A$21:$R$22,2,FALSE)</f>
        <v>#N/A</v>
      </c>
      <c r="AA12">
        <f>HLOOKUP(AA$1,Individual!$A$21:$R$22,2,FALSE)</f>
        <v>110</v>
      </c>
      <c r="AB12">
        <f>HLOOKUP(AB$1,Individual!$A$21:$R$22,2,FALSE)</f>
        <v>110</v>
      </c>
      <c r="AC12">
        <f>HLOOKUP(AC$1,Individual!$A$21:$R$22,2,FALSE)</f>
        <v>110</v>
      </c>
      <c r="AD12" t="e">
        <f>HLOOKUP(AD$1,Individual!$A$21:$R$22,2,FALSE)</f>
        <v>#N/A</v>
      </c>
      <c r="AE12">
        <f>HLOOKUP(AE$1,Individual!$A$21:$R$22,2,FALSE)</f>
        <v>110</v>
      </c>
      <c r="AF12">
        <f>HLOOKUP(AF$1,Individual!$A$21:$R$22,2,FALSE)</f>
        <v>110</v>
      </c>
      <c r="AG12">
        <f>HLOOKUP(AG$1,Individual!$A$21:$R$22,2,FALSE)</f>
        <v>110</v>
      </c>
    </row>
    <row r="13" spans="1:33">
      <c r="A13" t="s">
        <v>11</v>
      </c>
      <c r="B13">
        <f>HLOOKUP(B$1,Individual!$A$23:$R$24,2,FALSE)</f>
        <v>639</v>
      </c>
      <c r="C13" t="e">
        <f>HLOOKUP(C$1,Individual!$A$23:$R$24,2,FALSE)</f>
        <v>#N/A</v>
      </c>
      <c r="D13" t="e">
        <f>HLOOKUP(D$1,Individual!$A$23:$R$24,2,FALSE)</f>
        <v>#N/A</v>
      </c>
      <c r="E13">
        <f>HLOOKUP(E$1,Individual!$A$23:$R$24,2,FALSE)</f>
        <v>639</v>
      </c>
      <c r="F13">
        <f>HLOOKUP(F$1,Individual!$A$23:$R$24,2,FALSE)</f>
        <v>639</v>
      </c>
      <c r="G13">
        <f>HLOOKUP(G$1,Individual!$A$23:$R$24,2,FALSE)</f>
        <v>639</v>
      </c>
      <c r="H13">
        <f>HLOOKUP(H$1,Individual!$A$23:$R$24,2,FALSE)</f>
        <v>565</v>
      </c>
      <c r="I13" t="e">
        <f>HLOOKUP(I$1,Individual!$A$23:$R$24,2,FALSE)</f>
        <v>#N/A</v>
      </c>
      <c r="J13">
        <f>HLOOKUP(J$1,Individual!$A$23:$R$24,2,FALSE)</f>
        <v>639</v>
      </c>
      <c r="K13" t="e">
        <f>HLOOKUP(K$1,Individual!$A$23:$R$24,2,FALSE)</f>
        <v>#N/A</v>
      </c>
      <c r="L13" t="e">
        <f>HLOOKUP(L$1,Individual!$A$23:$R$24,2,FALSE)</f>
        <v>#N/A</v>
      </c>
      <c r="M13">
        <f>HLOOKUP(M$1,Individual!$A$23:$R$24,2,FALSE)</f>
        <v>565</v>
      </c>
      <c r="N13" t="e">
        <f>HLOOKUP(N$1,Individual!$A$23:$R$24,2,FALSE)</f>
        <v>#N/A</v>
      </c>
      <c r="O13" t="e">
        <f>HLOOKUP(O$1,Individual!$A$23:$R$24,2,FALSE)</f>
        <v>#N/A</v>
      </c>
      <c r="P13">
        <f>HLOOKUP(P$1,Individual!$A$23:$R$24,2,FALSE)</f>
        <v>639</v>
      </c>
      <c r="Q13" t="e">
        <f>HLOOKUP(Q$1,Individual!$A$23:$R$24,2,FALSE)</f>
        <v>#N/A</v>
      </c>
      <c r="R13" t="e">
        <f>HLOOKUP(R$1,Individual!$A$23:$R$24,2,FALSE)</f>
        <v>#N/A</v>
      </c>
      <c r="S13" t="e">
        <f>HLOOKUP(S$1,Individual!$A$23:$R$24,2,FALSE)</f>
        <v>#N/A</v>
      </c>
      <c r="T13">
        <f>HLOOKUP(T$1,Individual!$A$23:$R$24,2,FALSE)</f>
        <v>639</v>
      </c>
      <c r="U13" t="e">
        <f>HLOOKUP(U$1,Individual!$A$23:$R$24,2,FALSE)</f>
        <v>#N/A</v>
      </c>
      <c r="V13" t="e">
        <f>HLOOKUP(V$1,Individual!$A$23:$R$24,2,FALSE)</f>
        <v>#N/A</v>
      </c>
      <c r="W13">
        <f>HLOOKUP(W$1,Individual!$A$23:$R$24,2,FALSE)</f>
        <v>639</v>
      </c>
      <c r="X13" t="e">
        <f>HLOOKUP(X$1,Individual!$A$23:$R$24,2,FALSE)</f>
        <v>#N/A</v>
      </c>
      <c r="Y13">
        <f>HLOOKUP(Y$1,Individual!$A$23:$R$24,2,FALSE)</f>
        <v>639</v>
      </c>
      <c r="Z13" t="e">
        <f>HLOOKUP(Z$1,Individual!$A$23:$R$24,2,FALSE)</f>
        <v>#N/A</v>
      </c>
      <c r="AA13">
        <f>HLOOKUP(AA$1,Individual!$A$23:$R$24,2,FALSE)</f>
        <v>639</v>
      </c>
      <c r="AB13">
        <f>HLOOKUP(AB$1,Individual!$A$23:$R$24,2,FALSE)</f>
        <v>639</v>
      </c>
      <c r="AC13">
        <f>HLOOKUP(AC$1,Individual!$A$23:$R$24,2,FALSE)</f>
        <v>639</v>
      </c>
      <c r="AD13" t="e">
        <f>HLOOKUP(AD$1,Individual!$A$23:$R$24,2,FALSE)</f>
        <v>#N/A</v>
      </c>
      <c r="AE13">
        <f>HLOOKUP(AE$1,Individual!$A$23:$R$24,2,FALSE)</f>
        <v>639</v>
      </c>
      <c r="AF13">
        <f>HLOOKUP(AF$1,Individual!$A$23:$R$24,2,FALSE)</f>
        <v>639</v>
      </c>
      <c r="AG13">
        <f>HLOOKUP(AG$1,Individual!$A$23:$R$24,2,FALSE)</f>
        <v>639</v>
      </c>
    </row>
    <row r="14" spans="1:33">
      <c r="A14" t="s">
        <v>12</v>
      </c>
      <c r="B14">
        <f>HLOOKUP(B$1,Individual!$A$25:$P$26,2,FALSE)</f>
        <v>516</v>
      </c>
      <c r="C14" t="e">
        <f>HLOOKUP(C$1,Individual!$A$25:$P$26,2,FALSE)</f>
        <v>#N/A</v>
      </c>
      <c r="D14" t="e">
        <f>HLOOKUP(D$1,Individual!$A$25:$P$26,2,FALSE)</f>
        <v>#N/A</v>
      </c>
      <c r="E14">
        <f>HLOOKUP(E$1,Individual!$A$25:$P$26,2,FALSE)</f>
        <v>516</v>
      </c>
      <c r="F14">
        <f>HLOOKUP(F$1,Individual!$A$25:$P$26,2,FALSE)</f>
        <v>516</v>
      </c>
      <c r="G14">
        <f>HLOOKUP(G$1,Individual!$A$25:$P$26,2,FALSE)</f>
        <v>516</v>
      </c>
      <c r="H14" t="e">
        <f>HLOOKUP(H$1,Individual!$A$25:$P$26,2,FALSE)</f>
        <v>#N/A</v>
      </c>
      <c r="I14" t="e">
        <f>HLOOKUP(I$1,Individual!$A$25:$P$26,2,FALSE)</f>
        <v>#N/A</v>
      </c>
      <c r="J14">
        <f>HLOOKUP(J$1,Individual!$A$25:$P$26,2,FALSE)</f>
        <v>516</v>
      </c>
      <c r="K14" t="e">
        <f>HLOOKUP(K$1,Individual!$A$25:$P$26,2,FALSE)</f>
        <v>#N/A</v>
      </c>
      <c r="L14" t="e">
        <f>HLOOKUP(L$1,Individual!$A$25:$P$26,2,FALSE)</f>
        <v>#N/A</v>
      </c>
      <c r="M14" t="e">
        <f>HLOOKUP(M$1,Individual!$A$25:$P$26,2,FALSE)</f>
        <v>#N/A</v>
      </c>
      <c r="N14" t="e">
        <f>HLOOKUP(N$1,Individual!$A$25:$P$26,2,FALSE)</f>
        <v>#N/A</v>
      </c>
      <c r="O14" t="e">
        <f>HLOOKUP(O$1,Individual!$A$25:$P$26,2,FALSE)</f>
        <v>#N/A</v>
      </c>
      <c r="P14">
        <f>HLOOKUP(P$1,Individual!$A$25:$P$26,2,FALSE)</f>
        <v>516</v>
      </c>
      <c r="Q14" t="e">
        <f>HLOOKUP(Q$1,Individual!$A$25:$P$26,2,FALSE)</f>
        <v>#N/A</v>
      </c>
      <c r="R14" t="e">
        <f>HLOOKUP(R$1,Individual!$A$25:$P$26,2,FALSE)</f>
        <v>#N/A</v>
      </c>
      <c r="S14" t="e">
        <f>HLOOKUP(S$1,Individual!$A$25:$P$26,2,FALSE)</f>
        <v>#N/A</v>
      </c>
      <c r="T14">
        <f>HLOOKUP(T$1,Individual!$A$25:$P$26,2,FALSE)</f>
        <v>516</v>
      </c>
      <c r="U14" t="e">
        <f>HLOOKUP(U$1,Individual!$A$25:$P$26,2,FALSE)</f>
        <v>#N/A</v>
      </c>
      <c r="V14" t="e">
        <f>HLOOKUP(V$1,Individual!$A$25:$P$26,2,FALSE)</f>
        <v>#N/A</v>
      </c>
      <c r="W14">
        <f>HLOOKUP(W$1,Individual!$A$25:$P$26,2,FALSE)</f>
        <v>516</v>
      </c>
      <c r="X14" t="e">
        <f>HLOOKUP(X$1,Individual!$A$25:$P$26,2,FALSE)</f>
        <v>#N/A</v>
      </c>
      <c r="Y14">
        <f>HLOOKUP(Y$1,Individual!$A$25:$P$26,2,FALSE)</f>
        <v>516</v>
      </c>
      <c r="Z14" t="e">
        <f>HLOOKUP(Z$1,Individual!$A$25:$P$26,2,FALSE)</f>
        <v>#N/A</v>
      </c>
      <c r="AA14">
        <f>HLOOKUP(AA$1,Individual!$A$25:$P$26,2,FALSE)</f>
        <v>516</v>
      </c>
      <c r="AB14">
        <f>HLOOKUP(AB$1,Individual!$A$25:$P$26,2,FALSE)</f>
        <v>516</v>
      </c>
      <c r="AC14">
        <f>HLOOKUP(AC$1,Individual!$A$25:$P$26,2,FALSE)</f>
        <v>516</v>
      </c>
      <c r="AD14" t="e">
        <f>HLOOKUP(AD$1,Individual!$A$25:$P$26,2,FALSE)</f>
        <v>#N/A</v>
      </c>
      <c r="AE14">
        <f>HLOOKUP(AE$1,Individual!$A$25:$P$26,2,FALSE)</f>
        <v>516</v>
      </c>
      <c r="AF14">
        <f>HLOOKUP(AF$1,Individual!$A$25:$P$26,2,FALSE)</f>
        <v>516</v>
      </c>
      <c r="AG14">
        <f>HLOOKUP(AG$1,Individual!$A$25:$P$26,2,FALSE)</f>
        <v>516</v>
      </c>
    </row>
    <row r="15" spans="1:33">
      <c r="A15" t="s">
        <v>13</v>
      </c>
      <c r="B15">
        <f>HLOOKUP(B$1,Individual!$A$27:$P$28,2,FALSE)</f>
        <v>290</v>
      </c>
      <c r="C15" t="e">
        <f>HLOOKUP(C$1,Individual!$A$27:$P$28,2,FALSE)</f>
        <v>#N/A</v>
      </c>
      <c r="D15" t="e">
        <f>HLOOKUP(D$1,Individual!$A$27:$P$28,2,FALSE)</f>
        <v>#N/A</v>
      </c>
      <c r="E15">
        <f>HLOOKUP(E$1,Individual!$A$27:$P$28,2,FALSE)</f>
        <v>290</v>
      </c>
      <c r="F15">
        <f>HLOOKUP(F$1,Individual!$A$27:$P$28,2,FALSE)</f>
        <v>290</v>
      </c>
      <c r="G15">
        <f>HLOOKUP(G$1,Individual!$A$27:$P$28,2,FALSE)</f>
        <v>290</v>
      </c>
      <c r="H15" t="e">
        <f>HLOOKUP(H$1,Individual!$A$27:$P$28,2,FALSE)</f>
        <v>#N/A</v>
      </c>
      <c r="I15" t="e">
        <f>HLOOKUP(I$1,Individual!$A$27:$P$28,2,FALSE)</f>
        <v>#N/A</v>
      </c>
      <c r="J15">
        <f>HLOOKUP(J$1,Individual!$A$27:$P$28,2,FALSE)</f>
        <v>290</v>
      </c>
      <c r="K15" t="e">
        <f>HLOOKUP(K$1,Individual!$A$27:$P$28,2,FALSE)</f>
        <v>#N/A</v>
      </c>
      <c r="L15" t="e">
        <f>HLOOKUP(L$1,Individual!$A$27:$P$28,2,FALSE)</f>
        <v>#N/A</v>
      </c>
      <c r="M15" t="e">
        <f>HLOOKUP(M$1,Individual!$A$27:$P$28,2,FALSE)</f>
        <v>#N/A</v>
      </c>
      <c r="N15" t="e">
        <f>HLOOKUP(N$1,Individual!$A$27:$P$28,2,FALSE)</f>
        <v>#N/A</v>
      </c>
      <c r="O15" t="e">
        <f>HLOOKUP(O$1,Individual!$A$27:$P$28,2,FALSE)</f>
        <v>#N/A</v>
      </c>
      <c r="P15">
        <f>HLOOKUP(P$1,Individual!$A$27:$P$28,2,FALSE)</f>
        <v>290</v>
      </c>
      <c r="Q15" t="e">
        <f>HLOOKUP(Q$1,Individual!$A$27:$P$28,2,FALSE)</f>
        <v>#N/A</v>
      </c>
      <c r="R15" t="e">
        <f>HLOOKUP(R$1,Individual!$A$27:$P$28,2,FALSE)</f>
        <v>#N/A</v>
      </c>
      <c r="S15" t="e">
        <f>HLOOKUP(S$1,Individual!$A$27:$P$28,2,FALSE)</f>
        <v>#N/A</v>
      </c>
      <c r="T15">
        <f>HLOOKUP(T$1,Individual!$A$27:$P$28,2,FALSE)</f>
        <v>290</v>
      </c>
      <c r="U15" t="e">
        <f>HLOOKUP(U$1,Individual!$A$27:$P$28,2,FALSE)</f>
        <v>#N/A</v>
      </c>
      <c r="V15" t="e">
        <f>HLOOKUP(V$1,Individual!$A$27:$P$28,2,FALSE)</f>
        <v>#N/A</v>
      </c>
      <c r="W15">
        <f>HLOOKUP(W$1,Individual!$A$27:$P$28,2,FALSE)</f>
        <v>290</v>
      </c>
      <c r="X15" t="e">
        <f>HLOOKUP(X$1,Individual!$A$27:$P$28,2,FALSE)</f>
        <v>#N/A</v>
      </c>
      <c r="Y15">
        <f>HLOOKUP(Y$1,Individual!$A$27:$P$28,2,FALSE)</f>
        <v>290</v>
      </c>
      <c r="Z15" t="e">
        <f>HLOOKUP(Z$1,Individual!$A$27:$P$28,2,FALSE)</f>
        <v>#N/A</v>
      </c>
      <c r="AA15">
        <f>HLOOKUP(AA$1,Individual!$A$27:$P$28,2,FALSE)</f>
        <v>290</v>
      </c>
      <c r="AB15">
        <f>HLOOKUP(AB$1,Individual!$A$27:$P$28,2,FALSE)</f>
        <v>290</v>
      </c>
      <c r="AC15">
        <f>HLOOKUP(AC$1,Individual!$A$27:$P$28,2,FALSE)</f>
        <v>290</v>
      </c>
      <c r="AD15" t="e">
        <f>HLOOKUP(AD$1,Individual!$A$27:$P$28,2,FALSE)</f>
        <v>#N/A</v>
      </c>
      <c r="AE15">
        <f>HLOOKUP(AE$1,Individual!$A$27:$P$28,2,FALSE)</f>
        <v>290</v>
      </c>
      <c r="AF15">
        <f>HLOOKUP(AF$1,Individual!$A$27:$P$28,2,FALSE)</f>
        <v>290</v>
      </c>
      <c r="AG15">
        <f>HLOOKUP(AG$1,Individual!$A$27:$P$28,2,FALSE)</f>
        <v>290</v>
      </c>
    </row>
    <row r="16" spans="1:33">
      <c r="A16" t="s">
        <v>14</v>
      </c>
      <c r="B16">
        <f>HLOOKUP(B$1,Individual!$A$29:$P$30,2,FALSE)</f>
        <v>562</v>
      </c>
      <c r="C16" t="e">
        <f>HLOOKUP(C$1,Individual!$A$29:$P$30,2,FALSE)</f>
        <v>#N/A</v>
      </c>
      <c r="D16" t="e">
        <f>HLOOKUP(D$1,Individual!$A$29:$P$30,2,FALSE)</f>
        <v>#N/A</v>
      </c>
      <c r="E16">
        <f>HLOOKUP(E$1,Individual!$A$29:$P$30,2,FALSE)</f>
        <v>562</v>
      </c>
      <c r="F16">
        <f>HLOOKUP(F$1,Individual!$A$29:$P$30,2,FALSE)</f>
        <v>562</v>
      </c>
      <c r="G16">
        <f>HLOOKUP(G$1,Individual!$A$29:$P$30,2,FALSE)</f>
        <v>562</v>
      </c>
      <c r="H16">
        <f>HLOOKUP(H$1,Individual!$A$29:$P$30,2,FALSE)</f>
        <v>562</v>
      </c>
      <c r="I16" t="e">
        <f>HLOOKUP(I$1,Individual!$A$29:$P$30,2,FALSE)</f>
        <v>#N/A</v>
      </c>
      <c r="J16">
        <f>HLOOKUP(J$1,Individual!$A$29:$P$30,2,FALSE)</f>
        <v>562</v>
      </c>
      <c r="K16" t="e">
        <f>HLOOKUP(K$1,Individual!$A$29:$P$30,2,FALSE)</f>
        <v>#N/A</v>
      </c>
      <c r="L16" t="e">
        <f>HLOOKUP(L$1,Individual!$A$29:$P$30,2,FALSE)</f>
        <v>#N/A</v>
      </c>
      <c r="M16">
        <f>HLOOKUP(M$1,Individual!$A$29:$P$30,2,FALSE)</f>
        <v>562</v>
      </c>
      <c r="N16" t="e">
        <f>HLOOKUP(N$1,Individual!$A$29:$P$30,2,FALSE)</f>
        <v>#N/A</v>
      </c>
      <c r="O16" t="e">
        <f>HLOOKUP(O$1,Individual!$A$29:$P$30,2,FALSE)</f>
        <v>#N/A</v>
      </c>
      <c r="P16">
        <f>HLOOKUP(P$1,Individual!$A$29:$P$30,2,FALSE)</f>
        <v>562</v>
      </c>
      <c r="Q16" t="e">
        <f>HLOOKUP(Q$1,Individual!$A$29:$P$30,2,FALSE)</f>
        <v>#N/A</v>
      </c>
      <c r="R16" t="e">
        <f>HLOOKUP(R$1,Individual!$A$29:$P$30,2,FALSE)</f>
        <v>#N/A</v>
      </c>
      <c r="S16" t="e">
        <f>HLOOKUP(S$1,Individual!$A$29:$P$30,2,FALSE)</f>
        <v>#N/A</v>
      </c>
      <c r="T16">
        <f>HLOOKUP(T$1,Individual!$A$29:$P$30,2,FALSE)</f>
        <v>562</v>
      </c>
      <c r="U16" t="e">
        <f>HLOOKUP(U$1,Individual!$A$29:$P$30,2,FALSE)</f>
        <v>#N/A</v>
      </c>
      <c r="V16" t="e">
        <f>HLOOKUP(V$1,Individual!$A$29:$P$30,2,FALSE)</f>
        <v>#N/A</v>
      </c>
      <c r="W16">
        <f>HLOOKUP(W$1,Individual!$A$29:$P$30,2,FALSE)</f>
        <v>562</v>
      </c>
      <c r="X16" t="e">
        <f>HLOOKUP(X$1,Individual!$A$29:$P$30,2,FALSE)</f>
        <v>#N/A</v>
      </c>
      <c r="Y16">
        <f>HLOOKUP(Y$1,Individual!$A$29:$P$30,2,FALSE)</f>
        <v>562</v>
      </c>
      <c r="Z16" t="e">
        <f>HLOOKUP(Z$1,Individual!$A$29:$P$30,2,FALSE)</f>
        <v>#N/A</v>
      </c>
      <c r="AA16">
        <f>HLOOKUP(AA$1,Individual!$A$29:$P$30,2,FALSE)</f>
        <v>562</v>
      </c>
      <c r="AB16" t="e">
        <f>HLOOKUP(AB$1,Individual!$A$29:$P$30,2,FALSE)</f>
        <v>#N/A</v>
      </c>
      <c r="AC16" t="e">
        <f>HLOOKUP(AC$1,Individual!$A$29:$P$30,2,FALSE)</f>
        <v>#N/A</v>
      </c>
      <c r="AD16" t="e">
        <f>HLOOKUP(AD$1,Individual!$A$29:$P$30,2,FALSE)</f>
        <v>#N/A</v>
      </c>
      <c r="AE16">
        <f>HLOOKUP(AE$1,Individual!$A$29:$P$30,2,FALSE)</f>
        <v>562</v>
      </c>
      <c r="AF16">
        <f>HLOOKUP(AF$1,Individual!$A$29:$P$30,2,FALSE)</f>
        <v>562</v>
      </c>
      <c r="AG16">
        <f>HLOOKUP(AG$1,Individual!$A$29:$P$30,2,FALSE)</f>
        <v>562</v>
      </c>
    </row>
    <row r="17" spans="1:33">
      <c r="A17" s="28" t="s">
        <v>15</v>
      </c>
      <c r="B17">
        <f>HLOOKUP(B$1,Individual!$A$31:$N$32,2,FALSE)</f>
        <v>196</v>
      </c>
      <c r="C17" t="e">
        <f>HLOOKUP(C$1,Individual!$A$31:$N$32,2,FALSE)</f>
        <v>#N/A</v>
      </c>
      <c r="D17" t="e">
        <f>HLOOKUP(D$1,Individual!$A$31:$N$32,2,FALSE)</f>
        <v>#N/A</v>
      </c>
      <c r="E17">
        <f>HLOOKUP(E$1,Individual!$A$31:$N$32,2,FALSE)</f>
        <v>196</v>
      </c>
      <c r="F17">
        <f>HLOOKUP(F$1,Individual!$A$31:$N$32,2,FALSE)</f>
        <v>196</v>
      </c>
      <c r="G17">
        <f>HLOOKUP(G$1,Individual!$A$31:$N$32,2,FALSE)</f>
        <v>196</v>
      </c>
      <c r="H17" t="e">
        <f>HLOOKUP(H$1,Individual!$A$31:$N$32,2,FALSE)</f>
        <v>#N/A</v>
      </c>
      <c r="I17" t="e">
        <f>HLOOKUP(I$1,Individual!$A$31:$N$32,2,FALSE)</f>
        <v>#N/A</v>
      </c>
      <c r="J17">
        <f>HLOOKUP(J$1,Individual!$A$31:$N$32,2,FALSE)</f>
        <v>196</v>
      </c>
      <c r="K17" t="e">
        <f>HLOOKUP(K$1,Individual!$A$31:$N$32,2,FALSE)</f>
        <v>#N/A</v>
      </c>
      <c r="L17" t="e">
        <f>HLOOKUP(L$1,Individual!$A$31:$N$32,2,FALSE)</f>
        <v>#N/A</v>
      </c>
      <c r="M17" t="e">
        <f>HLOOKUP(M$1,Individual!$A$31:$N$32,2,FALSE)</f>
        <v>#N/A</v>
      </c>
      <c r="N17" t="e">
        <f>HLOOKUP(N$1,Individual!$A$31:$N$32,2,FALSE)</f>
        <v>#N/A</v>
      </c>
      <c r="O17" t="e">
        <f>HLOOKUP(O$1,Individual!$A$31:$N$32,2,FALSE)</f>
        <v>#N/A</v>
      </c>
      <c r="P17">
        <f>HLOOKUP(P$1,Individual!$A$31:$N$32,2,FALSE)</f>
        <v>196</v>
      </c>
      <c r="Q17" t="e">
        <f>HLOOKUP(Q$1,Individual!$A$31:$N$32,2,FALSE)</f>
        <v>#N/A</v>
      </c>
      <c r="R17" t="e">
        <f>HLOOKUP(R$1,Individual!$A$31:$N$32,2,FALSE)</f>
        <v>#N/A</v>
      </c>
      <c r="S17" t="e">
        <f>HLOOKUP(S$1,Individual!$A$31:$N$32,2,FALSE)</f>
        <v>#N/A</v>
      </c>
      <c r="T17">
        <f>HLOOKUP(T$1,Individual!$A$31:$N$32,2,FALSE)</f>
        <v>103</v>
      </c>
      <c r="U17" t="e">
        <f>HLOOKUP(U$1,Individual!$A$31:$N$32,2,FALSE)</f>
        <v>#N/A</v>
      </c>
      <c r="V17" t="e">
        <f>HLOOKUP(V$1,Individual!$A$31:$N$32,2,FALSE)</f>
        <v>#N/A</v>
      </c>
      <c r="W17">
        <f>HLOOKUP(W$1,Individual!$A$31:$N$32,2,FALSE)</f>
        <v>196</v>
      </c>
      <c r="X17" t="e">
        <f>HLOOKUP(X$1,Individual!$A$31:$N$32,2,FALSE)</f>
        <v>#N/A</v>
      </c>
      <c r="Y17">
        <f>HLOOKUP(Y$1,Individual!$A$31:$N$32,2,FALSE)</f>
        <v>196</v>
      </c>
      <c r="Z17" t="e">
        <f>HLOOKUP(Z$1,Individual!$A$31:$N$32,2,FALSE)</f>
        <v>#N/A</v>
      </c>
      <c r="AA17">
        <f>HLOOKUP(AA$1,Individual!$A$31:$N$32,2,FALSE)</f>
        <v>196</v>
      </c>
      <c r="AB17" t="e">
        <f>HLOOKUP(AB$1,Individual!$A$31:$N$32,2,FALSE)</f>
        <v>#N/A</v>
      </c>
      <c r="AC17" t="e">
        <f>HLOOKUP(AC$1,Individual!$A$31:$N$32,2,FALSE)</f>
        <v>#N/A</v>
      </c>
      <c r="AD17" t="e">
        <f>HLOOKUP(AD$1,Individual!$A$31:$N$32,2,FALSE)</f>
        <v>#N/A</v>
      </c>
      <c r="AE17">
        <f>HLOOKUP(AE$1,Individual!$A$31:$N$32,2,FALSE)</f>
        <v>196</v>
      </c>
      <c r="AF17">
        <f>HLOOKUP(AF$1,Individual!$A$31:$N$32,2,FALSE)</f>
        <v>196</v>
      </c>
      <c r="AG17">
        <f>HLOOKUP(AG$1,Individual!$A$31:$N$32,2,FALSE)</f>
        <v>196</v>
      </c>
    </row>
    <row r="18" spans="1:33">
      <c r="A18" t="s">
        <v>16</v>
      </c>
      <c r="B18">
        <f>HLOOKUP(B$1,Individual!$A$33:$P$34,2,FALSE)</f>
        <v>1660</v>
      </c>
      <c r="C18" t="e">
        <f>HLOOKUP(C$1,Individual!$A$33:$P$34,2,FALSE)</f>
        <v>#N/A</v>
      </c>
      <c r="D18" t="e">
        <f>HLOOKUP(D$1,Individual!$A$33:$P$34,2,FALSE)</f>
        <v>#N/A</v>
      </c>
      <c r="E18">
        <f>HLOOKUP(E$1,Individual!$A$33:$P$34,2,FALSE)</f>
        <v>10710</v>
      </c>
      <c r="F18">
        <f>HLOOKUP(F$1,Individual!$A$33:$P$34,2,FALSE)</f>
        <v>1094</v>
      </c>
      <c r="G18">
        <f>HLOOKUP(G$1,Individual!$A$33:$P$34,2,FALSE)</f>
        <v>10564</v>
      </c>
      <c r="H18">
        <f>HLOOKUP(H$1,Individual!$A$33:$P$34,2,FALSE)</f>
        <v>1108</v>
      </c>
      <c r="I18" t="e">
        <f>HLOOKUP(I$1,Individual!$A$33:$P$34,2,FALSE)</f>
        <v>#N/A</v>
      </c>
      <c r="J18">
        <f>HLOOKUP(J$1,Individual!$A$33:$P$34,2,FALSE)</f>
        <v>10714</v>
      </c>
      <c r="K18" t="e">
        <f>HLOOKUP(K$1,Individual!$A$33:$P$34,2,FALSE)</f>
        <v>#N/A</v>
      </c>
      <c r="L18" t="e">
        <f>HLOOKUP(L$1,Individual!$A$33:$P$34,2,FALSE)</f>
        <v>#N/A</v>
      </c>
      <c r="M18">
        <f>HLOOKUP(M$1,Individual!$A$33:$P$34,2,FALSE)</f>
        <v>1086</v>
      </c>
      <c r="N18" t="e">
        <f>HLOOKUP(N$1,Individual!$A$33:$P$34,2,FALSE)</f>
        <v>#N/A</v>
      </c>
      <c r="O18" t="e">
        <f>HLOOKUP(O$1,Individual!$A$33:$P$34,2,FALSE)</f>
        <v>#N/A</v>
      </c>
      <c r="P18">
        <f>HLOOKUP(P$1,Individual!$A$33:$P$34,2,FALSE)</f>
        <v>10756</v>
      </c>
      <c r="Q18" t="e">
        <f>HLOOKUP(Q$1,Individual!$A$33:$P$34,2,FALSE)</f>
        <v>#N/A</v>
      </c>
      <c r="R18" t="e">
        <f>HLOOKUP(R$1,Individual!$A$33:$P$34,2,FALSE)</f>
        <v>#N/A</v>
      </c>
      <c r="S18" t="e">
        <f>HLOOKUP(S$1,Individual!$A$33:$P$34,2,FALSE)</f>
        <v>#N/A</v>
      </c>
      <c r="T18">
        <f>HLOOKUP(T$1,Individual!$A$33:$P$34,2,FALSE)</f>
        <v>10746</v>
      </c>
      <c r="U18" t="e">
        <f>HLOOKUP(U$1,Individual!$A$33:$P$34,2,FALSE)</f>
        <v>#N/A</v>
      </c>
      <c r="V18" t="e">
        <f>HLOOKUP(V$1,Individual!$A$33:$P$34,2,FALSE)</f>
        <v>#N/A</v>
      </c>
      <c r="W18">
        <f>HLOOKUP(W$1,Individual!$A$33:$P$34,2,FALSE)</f>
        <v>10530</v>
      </c>
      <c r="X18" t="e">
        <f>HLOOKUP(X$1,Individual!$A$33:$P$34,2,FALSE)</f>
        <v>#N/A</v>
      </c>
      <c r="Y18">
        <f>HLOOKUP(Y$1,Individual!$A$33:$P$34,2,FALSE)</f>
        <v>10750</v>
      </c>
      <c r="Z18" t="e">
        <f>HLOOKUP(Z$1,Individual!$A$33:$P$34,2,FALSE)</f>
        <v>#N/A</v>
      </c>
      <c r="AA18">
        <f>HLOOKUP(AA$1,Individual!$A$33:$P$34,2,FALSE)</f>
        <v>10732</v>
      </c>
      <c r="AB18" t="e">
        <f>HLOOKUP(AB$1,Individual!$A$33:$P$34,2,FALSE)</f>
        <v>#N/A</v>
      </c>
      <c r="AC18" t="e">
        <f>HLOOKUP(AC$1,Individual!$A$33:$P$34,2,FALSE)</f>
        <v>#N/A</v>
      </c>
      <c r="AD18" t="e">
        <f>HLOOKUP(AD$1,Individual!$A$33:$P$34,2,FALSE)</f>
        <v>#N/A</v>
      </c>
      <c r="AE18">
        <f>HLOOKUP(AE$1,Individual!$A$33:$P$34,2,FALSE)</f>
        <v>1704</v>
      </c>
      <c r="AF18">
        <f>HLOOKUP(AF$1,Individual!$A$33:$P$34,2,FALSE)</f>
        <v>1688</v>
      </c>
      <c r="AG18">
        <f>HLOOKUP(AG$1,Individual!$A$33:$P$34,2,FALSE)</f>
        <v>10744</v>
      </c>
    </row>
    <row r="19" spans="1:33">
      <c r="A19" t="s">
        <v>17</v>
      </c>
      <c r="B19">
        <f>HLOOKUP(B$1,Individual!$A$35:$P$36,2,FALSE)</f>
        <v>1058</v>
      </c>
      <c r="C19" t="e">
        <f>HLOOKUP(C$1,Individual!$A$35:$P$36,2,FALSE)</f>
        <v>#N/A</v>
      </c>
      <c r="D19" t="e">
        <f>HLOOKUP(D$1,Individual!$A$35:$P$36,2,FALSE)</f>
        <v>#N/A</v>
      </c>
      <c r="E19">
        <f>HLOOKUP(E$1,Individual!$A$35:$P$36,2,FALSE)</f>
        <v>1172</v>
      </c>
      <c r="F19">
        <f>HLOOKUP(F$1,Individual!$A$35:$P$36,2,FALSE)</f>
        <v>592</v>
      </c>
      <c r="G19">
        <f>HLOOKUP(G$1,Individual!$A$35:$P$36,2,FALSE)</f>
        <v>1166</v>
      </c>
      <c r="H19">
        <f>HLOOKUP(H$1,Individual!$A$35:$P$36,2,FALSE)</f>
        <v>620</v>
      </c>
      <c r="I19" t="e">
        <f>HLOOKUP(I$1,Individual!$A$35:$P$36,2,FALSE)</f>
        <v>#N/A</v>
      </c>
      <c r="J19">
        <f>HLOOKUP(J$1,Individual!$A$35:$P$36,2,FALSE)</f>
        <v>1170</v>
      </c>
      <c r="K19" t="e">
        <f>HLOOKUP(K$1,Individual!$A$35:$P$36,2,FALSE)</f>
        <v>#N/A</v>
      </c>
      <c r="L19" t="e">
        <f>HLOOKUP(L$1,Individual!$A$35:$P$36,2,FALSE)</f>
        <v>#N/A</v>
      </c>
      <c r="M19">
        <f>HLOOKUP(M$1,Individual!$A$35:$P$36,2,FALSE)</f>
        <v>610</v>
      </c>
      <c r="N19" t="e">
        <f>HLOOKUP(N$1,Individual!$A$35:$P$36,2,FALSE)</f>
        <v>#N/A</v>
      </c>
      <c r="O19" t="e">
        <f>HLOOKUP(O$1,Individual!$A$35:$P$36,2,FALSE)</f>
        <v>#N/A</v>
      </c>
      <c r="P19">
        <f>HLOOKUP(P$1,Individual!$A$35:$P$36,2,FALSE)</f>
        <v>1172</v>
      </c>
      <c r="Q19" t="e">
        <f>HLOOKUP(Q$1,Individual!$A$35:$P$36,2,FALSE)</f>
        <v>#N/A</v>
      </c>
      <c r="R19" t="e">
        <f>HLOOKUP(R$1,Individual!$A$35:$P$36,2,FALSE)</f>
        <v>#N/A</v>
      </c>
      <c r="S19" t="e">
        <f>HLOOKUP(S$1,Individual!$A$35:$P$36,2,FALSE)</f>
        <v>#N/A</v>
      </c>
      <c r="T19">
        <f>HLOOKUP(T$1,Individual!$A$35:$P$36,2,FALSE)</f>
        <v>1170</v>
      </c>
      <c r="U19" t="e">
        <f>HLOOKUP(U$1,Individual!$A$35:$P$36,2,FALSE)</f>
        <v>#N/A</v>
      </c>
      <c r="V19" t="e">
        <f>HLOOKUP(V$1,Individual!$A$35:$P$36,2,FALSE)</f>
        <v>#N/A</v>
      </c>
      <c r="W19">
        <f>HLOOKUP(W$1,Individual!$A$35:$P$36,2,FALSE)</f>
        <v>1168</v>
      </c>
      <c r="X19" t="e">
        <f>HLOOKUP(X$1,Individual!$A$35:$P$36,2,FALSE)</f>
        <v>#N/A</v>
      </c>
      <c r="Y19">
        <f>HLOOKUP(Y$1,Individual!$A$35:$P$36,2,FALSE)</f>
        <v>1170</v>
      </c>
      <c r="Z19" t="e">
        <f>HLOOKUP(Z$1,Individual!$A$35:$P$36,2,FALSE)</f>
        <v>#N/A</v>
      </c>
      <c r="AA19">
        <f>HLOOKUP(AA$1,Individual!$A$35:$P$36,2,FALSE)</f>
        <v>1172</v>
      </c>
      <c r="AB19" t="e">
        <f>HLOOKUP(AB$1,Individual!$A$35:$P$36,2,FALSE)</f>
        <v>#N/A</v>
      </c>
      <c r="AC19" t="e">
        <f>HLOOKUP(AC$1,Individual!$A$35:$P$36,2,FALSE)</f>
        <v>#N/A</v>
      </c>
      <c r="AD19" t="e">
        <f>HLOOKUP(AD$1,Individual!$A$35:$P$36,2,FALSE)</f>
        <v>#N/A</v>
      </c>
      <c r="AE19">
        <f>HLOOKUP(AE$1,Individual!$A$35:$P$36,2,FALSE)</f>
        <v>1124</v>
      </c>
      <c r="AF19">
        <f>HLOOKUP(AF$1,Individual!$A$35:$P$36,2,FALSE)</f>
        <v>1074</v>
      </c>
      <c r="AG19">
        <f>HLOOKUP(AG$1,Individual!$A$35:$P$36,2,FALSE)</f>
        <v>1170</v>
      </c>
    </row>
    <row r="20" spans="1:33">
      <c r="A20" t="s">
        <v>18</v>
      </c>
      <c r="B20">
        <f>HLOOKUP(B$1,Individual!$A$37:$P$38,2,FALSE)</f>
        <v>1660</v>
      </c>
      <c r="C20" t="e">
        <f>HLOOKUP(C$1,Individual!$A$37:$P$38,2,FALSE)</f>
        <v>#N/A</v>
      </c>
      <c r="D20" t="e">
        <f>HLOOKUP(D$1,Individual!$A$37:$P$38,2,FALSE)</f>
        <v>#N/A</v>
      </c>
      <c r="E20">
        <f>HLOOKUP(E$1,Individual!$A$37:$P$38,2,FALSE)</f>
        <v>9668</v>
      </c>
      <c r="F20">
        <f>HLOOKUP(F$1,Individual!$A$37:$P$38,2,FALSE)</f>
        <v>680</v>
      </c>
      <c r="G20">
        <f>HLOOKUP(G$1,Individual!$A$37:$P$38,2,FALSE)</f>
        <v>9588</v>
      </c>
      <c r="H20">
        <f>HLOOKUP(H$1,Individual!$A$37:$P$38,2,FALSE)</f>
        <v>684</v>
      </c>
      <c r="I20" t="e">
        <f>HLOOKUP(I$1,Individual!$A$37:$P$38,2,FALSE)</f>
        <v>#N/A</v>
      </c>
      <c r="J20">
        <f>HLOOKUP(J$1,Individual!$A$37:$P$38,2,FALSE)</f>
        <v>9686</v>
      </c>
      <c r="K20" t="e">
        <f>HLOOKUP(K$1,Individual!$A$37:$P$38,2,FALSE)</f>
        <v>#N/A</v>
      </c>
      <c r="L20" t="e">
        <f>HLOOKUP(L$1,Individual!$A$37:$P$38,2,FALSE)</f>
        <v>#N/A</v>
      </c>
      <c r="M20">
        <f>HLOOKUP(M$1,Individual!$A$37:$P$38,2,FALSE)</f>
        <v>674</v>
      </c>
      <c r="N20" t="e">
        <f>HLOOKUP(N$1,Individual!$A$37:$P$38,2,FALSE)</f>
        <v>#N/A</v>
      </c>
      <c r="O20" t="e">
        <f>HLOOKUP(O$1,Individual!$A$37:$P$38,2,FALSE)</f>
        <v>#N/A</v>
      </c>
      <c r="P20">
        <f>HLOOKUP(P$1,Individual!$A$37:$P$38,2,FALSE)</f>
        <v>9702</v>
      </c>
      <c r="Q20" t="e">
        <f>HLOOKUP(Q$1,Individual!$A$37:$P$38,2,FALSE)</f>
        <v>#N/A</v>
      </c>
      <c r="R20" t="e">
        <f>HLOOKUP(R$1,Individual!$A$37:$P$38,2,FALSE)</f>
        <v>#N/A</v>
      </c>
      <c r="S20" t="e">
        <f>HLOOKUP(S$1,Individual!$A$37:$P$38,2,FALSE)</f>
        <v>#N/A</v>
      </c>
      <c r="T20">
        <f>HLOOKUP(T$1,Individual!$A$37:$P$38,2,FALSE)</f>
        <v>9696</v>
      </c>
      <c r="U20" t="e">
        <f>HLOOKUP(U$1,Individual!$A$37:$P$38,2,FALSE)</f>
        <v>#N/A</v>
      </c>
      <c r="V20" t="e">
        <f>HLOOKUP(V$1,Individual!$A$37:$P$38,2,FALSE)</f>
        <v>#N/A</v>
      </c>
      <c r="W20">
        <f>HLOOKUP(W$1,Individual!$A$37:$P$38,2,FALSE)</f>
        <v>9574</v>
      </c>
      <c r="X20" t="e">
        <f>HLOOKUP(X$1,Individual!$A$37:$P$38,2,FALSE)</f>
        <v>#N/A</v>
      </c>
      <c r="Y20">
        <f>HLOOKUP(Y$1,Individual!$A$37:$P$38,2,FALSE)</f>
        <v>9696</v>
      </c>
      <c r="Z20" t="e">
        <f>HLOOKUP(Z$1,Individual!$A$37:$P$38,2,FALSE)</f>
        <v>#N/A</v>
      </c>
      <c r="AA20">
        <f>HLOOKUP(AA$1,Individual!$A$37:$P$38,2,FALSE)</f>
        <v>9692</v>
      </c>
      <c r="AB20" t="e">
        <f>HLOOKUP(AB$1,Individual!$A$37:$P$38,2,FALSE)</f>
        <v>#N/A</v>
      </c>
      <c r="AC20" t="e">
        <f>HLOOKUP(AC$1,Individual!$A$37:$P$38,2,FALSE)</f>
        <v>#N/A</v>
      </c>
      <c r="AD20" t="e">
        <f>HLOOKUP(AD$1,Individual!$A$37:$P$38,2,FALSE)</f>
        <v>#N/A</v>
      </c>
      <c r="AE20">
        <f>HLOOKUP(AE$1,Individual!$A$37:$P$38,2,FALSE)</f>
        <v>1830</v>
      </c>
      <c r="AF20">
        <f>HLOOKUP(AF$1,Individual!$A$37:$P$38,2,FALSE)</f>
        <v>1684</v>
      </c>
      <c r="AG20">
        <f>HLOOKUP(AG$1,Individual!$A$37:$P$38,2,FALSE)</f>
        <v>9684</v>
      </c>
    </row>
    <row r="21" spans="1:33">
      <c r="A21" s="29" t="s">
        <v>19</v>
      </c>
      <c r="B21">
        <f>HLOOKUP(B$1,Individual!$A$39:$P$40,2,FALSE)</f>
        <v>285</v>
      </c>
      <c r="C21" t="e">
        <f>HLOOKUP(C$1,Individual!$A$39:$P$40,2,FALSE)</f>
        <v>#N/A</v>
      </c>
      <c r="D21" t="e">
        <f>HLOOKUP(D$1,Individual!$A$39:$P$40,2,FALSE)</f>
        <v>#N/A</v>
      </c>
      <c r="E21">
        <f>HLOOKUP(E$1,Individual!$A$39:$P$40,2,FALSE)</f>
        <v>284</v>
      </c>
      <c r="F21">
        <f>HLOOKUP(F$1,Individual!$A$39:$P$40,2,FALSE)</f>
        <v>285</v>
      </c>
      <c r="G21">
        <f>HLOOKUP(G$1,Individual!$A$39:$P$40,2,FALSE)</f>
        <v>281</v>
      </c>
      <c r="H21">
        <f>HLOOKUP(H$1,Individual!$A$39:$P$40,2,FALSE)</f>
        <v>285</v>
      </c>
      <c r="I21" t="e">
        <f>HLOOKUP(I$1,Individual!$A$39:$P$40,2,FALSE)</f>
        <v>#N/A</v>
      </c>
      <c r="J21">
        <f>HLOOKUP(J$1,Individual!$A$39:$P$40,2,FALSE)</f>
        <v>284</v>
      </c>
      <c r="K21" t="e">
        <f>HLOOKUP(K$1,Individual!$A$39:$P$40,2,FALSE)</f>
        <v>#N/A</v>
      </c>
      <c r="L21" t="e">
        <f>HLOOKUP(L$1,Individual!$A$39:$P$40,2,FALSE)</f>
        <v>#N/A</v>
      </c>
      <c r="M21">
        <f>HLOOKUP(M$1,Individual!$A$39:$P$40,2,FALSE)</f>
        <v>285</v>
      </c>
      <c r="N21" t="e">
        <f>HLOOKUP(N$1,Individual!$A$39:$P$40,2,FALSE)</f>
        <v>#N/A</v>
      </c>
      <c r="O21" t="e">
        <f>HLOOKUP(O$1,Individual!$A$39:$P$40,2,FALSE)</f>
        <v>#N/A</v>
      </c>
      <c r="P21">
        <f>HLOOKUP(P$1,Individual!$A$39:$P$40,2,FALSE)</f>
        <v>285</v>
      </c>
      <c r="Q21" t="e">
        <f>HLOOKUP(Q$1,Individual!$A$39:$P$40,2,FALSE)</f>
        <v>#N/A</v>
      </c>
      <c r="R21" t="e">
        <f>HLOOKUP(R$1,Individual!$A$39:$P$40,2,FALSE)</f>
        <v>#N/A</v>
      </c>
      <c r="S21" t="e">
        <f>HLOOKUP(S$1,Individual!$A$39:$P$40,2,FALSE)</f>
        <v>#N/A</v>
      </c>
      <c r="T21">
        <f>HLOOKUP(T$1,Individual!$A$39:$P$40,2,FALSE)</f>
        <v>284</v>
      </c>
      <c r="U21" t="e">
        <f>HLOOKUP(U$1,Individual!$A$39:$P$40,2,FALSE)</f>
        <v>#N/A</v>
      </c>
      <c r="V21" t="e">
        <f>HLOOKUP(V$1,Individual!$A$39:$P$40,2,FALSE)</f>
        <v>#N/A</v>
      </c>
      <c r="W21">
        <f>HLOOKUP(W$1,Individual!$A$39:$P$40,2,FALSE)</f>
        <v>284</v>
      </c>
      <c r="X21" t="e">
        <f>HLOOKUP(X$1,Individual!$A$39:$P$40,2,FALSE)</f>
        <v>#N/A</v>
      </c>
      <c r="Y21">
        <f>HLOOKUP(Y$1,Individual!$A$39:$P$40,2,FALSE)</f>
        <v>285</v>
      </c>
      <c r="Z21" t="e">
        <f>HLOOKUP(Z$1,Individual!$A$39:$P$40,2,FALSE)</f>
        <v>#N/A</v>
      </c>
      <c r="AA21">
        <f>HLOOKUP(AA$1,Individual!$A$39:$P$40,2,FALSE)</f>
        <v>284</v>
      </c>
      <c r="AB21" t="e">
        <f>HLOOKUP(AB$1,Individual!$A$39:$P$40,2,FALSE)</f>
        <v>#N/A</v>
      </c>
      <c r="AC21" t="e">
        <f>HLOOKUP(AC$1,Individual!$A$39:$P$40,2,FALSE)</f>
        <v>#N/A</v>
      </c>
      <c r="AD21" t="e">
        <f>HLOOKUP(AD$1,Individual!$A$39:$P$40,2,FALSE)</f>
        <v>#N/A</v>
      </c>
      <c r="AE21">
        <f>HLOOKUP(AE$1,Individual!$A$39:$P$40,2,FALSE)</f>
        <v>285</v>
      </c>
      <c r="AF21">
        <f>HLOOKUP(AF$1,Individual!$A$39:$P$40,2,FALSE)</f>
        <v>285</v>
      </c>
      <c r="AG21">
        <f>HLOOKUP(AG$1,Individual!$A$39:$P$40,2,FALSE)</f>
        <v>283</v>
      </c>
    </row>
    <row r="22" spans="1:33">
      <c r="A22" s="30" t="s">
        <v>20</v>
      </c>
      <c r="B22">
        <f>HLOOKUP(B$1,Individual!$A$41:$R$42,2,FALSE)</f>
        <v>473</v>
      </c>
      <c r="C22" t="e">
        <f>HLOOKUP(C$1,Individual!$A$41:$R$42,2,FALSE)</f>
        <v>#N/A</v>
      </c>
      <c r="D22" t="e">
        <f>HLOOKUP(D$1,Individual!$A$41:$R$42,2,FALSE)</f>
        <v>#N/A</v>
      </c>
      <c r="E22">
        <f>HLOOKUP(E$1,Individual!$A$41:$R$42,2,FALSE)</f>
        <v>470</v>
      </c>
      <c r="F22">
        <f>HLOOKUP(F$1,Individual!$A$41:$R$42,2,FALSE)</f>
        <v>475</v>
      </c>
      <c r="G22">
        <f>HLOOKUP(G$1,Individual!$A$41:$R$42,2,FALSE)</f>
        <v>474</v>
      </c>
      <c r="H22">
        <f>HLOOKUP(H$1,Individual!$A$41:$R$42,2,FALSE)</f>
        <v>350</v>
      </c>
      <c r="I22" t="e">
        <f>HLOOKUP(I$1,Individual!$A$41:$R$42,2,FALSE)</f>
        <v>#N/A</v>
      </c>
      <c r="J22">
        <f>HLOOKUP(J$1,Individual!$A$41:$R$42,2,FALSE)</f>
        <v>475</v>
      </c>
      <c r="K22" t="e">
        <f>HLOOKUP(K$1,Individual!$A$41:$R$42,2,FALSE)</f>
        <v>#N/A</v>
      </c>
      <c r="L22" t="e">
        <f>HLOOKUP(L$1,Individual!$A$41:$R$42,2,FALSE)</f>
        <v>#N/A</v>
      </c>
      <c r="M22">
        <f>HLOOKUP(M$1,Individual!$A$41:$R$42,2,FALSE)</f>
        <v>349</v>
      </c>
      <c r="N22" t="e">
        <f>HLOOKUP(N$1,Individual!$A$41:$R$42,2,FALSE)</f>
        <v>#N/A</v>
      </c>
      <c r="O22" t="e">
        <f>HLOOKUP(O$1,Individual!$A$41:$R$42,2,FALSE)</f>
        <v>#N/A</v>
      </c>
      <c r="P22">
        <f>HLOOKUP(P$1,Individual!$A$41:$R$42,2,FALSE)</f>
        <v>475</v>
      </c>
      <c r="Q22" t="e">
        <f>HLOOKUP(Q$1,Individual!$A$41:$R$42,2,FALSE)</f>
        <v>#N/A</v>
      </c>
      <c r="R22" t="e">
        <f>HLOOKUP(R$1,Individual!$A$41:$R$42,2,FALSE)</f>
        <v>#N/A</v>
      </c>
      <c r="S22" t="e">
        <f>HLOOKUP(S$1,Individual!$A$41:$R$42,2,FALSE)</f>
        <v>#N/A</v>
      </c>
      <c r="T22">
        <f>HLOOKUP(T$1,Individual!$A$41:$R$42,2,FALSE)</f>
        <v>470</v>
      </c>
      <c r="U22" t="e">
        <f>HLOOKUP(U$1,Individual!$A$41:$R$42,2,FALSE)</f>
        <v>#N/A</v>
      </c>
      <c r="V22" t="e">
        <f>HLOOKUP(V$1,Individual!$A$41:$R$42,2,FALSE)</f>
        <v>#N/A</v>
      </c>
      <c r="W22">
        <f>HLOOKUP(W$1,Individual!$A$41:$R$42,2,FALSE)</f>
        <v>475</v>
      </c>
      <c r="X22" t="e">
        <f>HLOOKUP(X$1,Individual!$A$41:$R$42,2,FALSE)</f>
        <v>#N/A</v>
      </c>
      <c r="Y22">
        <f>HLOOKUP(Y$1,Individual!$A$41:$R$42,2,FALSE)</f>
        <v>475</v>
      </c>
      <c r="Z22" t="e">
        <f>HLOOKUP(Z$1,Individual!$A$41:$R$42,2,FALSE)</f>
        <v>#N/A</v>
      </c>
      <c r="AA22">
        <f>HLOOKUP(AA$1,Individual!$A$41:$R$42,2,FALSE)</f>
        <v>475</v>
      </c>
      <c r="AB22">
        <f>HLOOKUP(AB$1,Individual!$A$41:$R$42,2,FALSE)</f>
        <v>342</v>
      </c>
      <c r="AC22">
        <f>HLOOKUP(AC$1,Individual!$A$41:$R$42,2,FALSE)</f>
        <v>342</v>
      </c>
      <c r="AD22" t="e">
        <f>HLOOKUP(AD$1,Individual!$A$41:$R$42,2,FALSE)</f>
        <v>#N/A</v>
      </c>
      <c r="AE22">
        <f>HLOOKUP(AE$1,Individual!$A$41:$R$42,2,FALSE)</f>
        <v>475</v>
      </c>
      <c r="AF22">
        <f>HLOOKUP(AF$1,Individual!$A$41:$R$42,2,FALSE)</f>
        <v>474</v>
      </c>
      <c r="AG22">
        <f>HLOOKUP(AG$1,Individual!$A$41:$R$42,2,FALSE)</f>
        <v>475</v>
      </c>
    </row>
    <row r="23" spans="1:33">
      <c r="A23" s="31" t="s">
        <v>21</v>
      </c>
      <c r="B23">
        <f>HLOOKUP(B$1,Individual!$A$43:$P$44,2,FALSE)</f>
        <v>100</v>
      </c>
      <c r="C23" t="e">
        <f>HLOOKUP(C$1,Individual!$A$43:$P$44,2,FALSE)</f>
        <v>#N/A</v>
      </c>
      <c r="D23" t="e">
        <f>HLOOKUP(D$1,Individual!$A$43:$P$44,2,FALSE)</f>
        <v>#N/A</v>
      </c>
      <c r="E23">
        <f>HLOOKUP(E$1,Individual!$A$43:$P$44,2,FALSE)</f>
        <v>99</v>
      </c>
      <c r="F23">
        <f>HLOOKUP(F$1,Individual!$A$43:$P$44,2,FALSE)</f>
        <v>100</v>
      </c>
      <c r="G23">
        <f>HLOOKUP(G$1,Individual!$A$43:$P$44,2,FALSE)</f>
        <v>100</v>
      </c>
      <c r="H23" t="e">
        <f>HLOOKUP(H$1,Individual!$A$43:$P$44,2,FALSE)</f>
        <v>#N/A</v>
      </c>
      <c r="I23" t="e">
        <f>HLOOKUP(I$1,Individual!$A$43:$P$44,2,FALSE)</f>
        <v>#N/A</v>
      </c>
      <c r="J23">
        <f>HLOOKUP(J$1,Individual!$A$43:$P$44,2,FALSE)</f>
        <v>99</v>
      </c>
      <c r="K23" t="e">
        <f>HLOOKUP(K$1,Individual!$A$43:$P$44,2,FALSE)</f>
        <v>#N/A</v>
      </c>
      <c r="L23" t="e">
        <f>HLOOKUP(L$1,Individual!$A$43:$P$44,2,FALSE)</f>
        <v>#N/A</v>
      </c>
      <c r="M23" t="e">
        <f>HLOOKUP(M$1,Individual!$A$43:$P$44,2,FALSE)</f>
        <v>#N/A</v>
      </c>
      <c r="N23" t="e">
        <f>HLOOKUP(N$1,Individual!$A$43:$P$44,2,FALSE)</f>
        <v>#N/A</v>
      </c>
      <c r="O23" t="e">
        <f>HLOOKUP(O$1,Individual!$A$43:$P$44,2,FALSE)</f>
        <v>#N/A</v>
      </c>
      <c r="P23">
        <f>HLOOKUP(P$1,Individual!$A$43:$P$44,2,FALSE)</f>
        <v>100</v>
      </c>
      <c r="Q23" t="e">
        <f>HLOOKUP(Q$1,Individual!$A$43:$P$44,2,FALSE)</f>
        <v>#N/A</v>
      </c>
      <c r="R23" t="e">
        <f>HLOOKUP(R$1,Individual!$A$43:$P$44,2,FALSE)</f>
        <v>#N/A</v>
      </c>
      <c r="S23" t="e">
        <f>HLOOKUP(S$1,Individual!$A$43:$P$44,2,FALSE)</f>
        <v>#N/A</v>
      </c>
      <c r="T23">
        <f>HLOOKUP(T$1,Individual!$A$43:$P$44,2,FALSE)</f>
        <v>99</v>
      </c>
      <c r="U23" t="e">
        <f>HLOOKUP(U$1,Individual!$A$43:$P$44,2,FALSE)</f>
        <v>#N/A</v>
      </c>
      <c r="V23" t="e">
        <f>HLOOKUP(V$1,Individual!$A$43:$P$44,2,FALSE)</f>
        <v>#N/A</v>
      </c>
      <c r="W23">
        <f>HLOOKUP(W$1,Individual!$A$43:$P$44,2,FALSE)</f>
        <v>98</v>
      </c>
      <c r="X23" t="e">
        <f>HLOOKUP(X$1,Individual!$A$43:$P$44,2,FALSE)</f>
        <v>#N/A</v>
      </c>
      <c r="Y23">
        <f>HLOOKUP(Y$1,Individual!$A$43:$P$44,2,FALSE)</f>
        <v>99</v>
      </c>
      <c r="Z23" t="e">
        <f>HLOOKUP(Z$1,Individual!$A$43:$P$44,2,FALSE)</f>
        <v>#N/A</v>
      </c>
      <c r="AA23">
        <f>HLOOKUP(AA$1,Individual!$A$43:$P$44,2,FALSE)</f>
        <v>97</v>
      </c>
      <c r="AB23">
        <f>HLOOKUP(AB$1,Individual!$A$43:$P$44,2,FALSE)</f>
        <v>94</v>
      </c>
      <c r="AC23">
        <f>HLOOKUP(AC$1,Individual!$A$43:$P$44,2,FALSE)</f>
        <v>94</v>
      </c>
      <c r="AD23" t="e">
        <f>HLOOKUP(AD$1,Individual!$A$43:$P$44,2,FALSE)</f>
        <v>#N/A</v>
      </c>
      <c r="AE23">
        <f>HLOOKUP(AE$1,Individual!$A$43:$P$44,2,FALSE)</f>
        <v>98</v>
      </c>
      <c r="AF23">
        <f>HLOOKUP(AF$1,Individual!$A$43:$P$44,2,FALSE)</f>
        <v>98</v>
      </c>
      <c r="AG23">
        <f>HLOOKUP(AG$1,Individual!$A$43:$P$44,2,FALSE)</f>
        <v>99</v>
      </c>
    </row>
    <row r="24" spans="1:33">
      <c r="A24" s="39" t="s">
        <v>22</v>
      </c>
      <c r="B24">
        <f>HLOOKUP(B$1,Individual!$A$45:$N$46,2,FALSE)</f>
        <v>158</v>
      </c>
      <c r="C24" t="e">
        <f>HLOOKUP(C$1,Individual!$A$45:$N$46,2,FALSE)</f>
        <v>#N/A</v>
      </c>
      <c r="D24" t="e">
        <f>HLOOKUP(D$1,Individual!$A$45:$N$46,2,FALSE)</f>
        <v>#N/A</v>
      </c>
      <c r="E24">
        <f>HLOOKUP(E$1,Individual!$A$45:$N$46,2,FALSE)</f>
        <v>162</v>
      </c>
      <c r="F24">
        <f>HLOOKUP(F$1,Individual!$A$45:$N$46,2,FALSE)</f>
        <v>158</v>
      </c>
      <c r="G24">
        <f>HLOOKUP(G$1,Individual!$A$45:$N$46,2,FALSE)</f>
        <v>157</v>
      </c>
      <c r="H24" t="e">
        <f>HLOOKUP(H$1,Individual!$A$45:$N$46,2,FALSE)</f>
        <v>#N/A</v>
      </c>
      <c r="I24" t="e">
        <f>HLOOKUP(I$1,Individual!$A$45:$N$46,2,FALSE)</f>
        <v>#N/A</v>
      </c>
      <c r="J24">
        <f>HLOOKUP(J$1,Individual!$A$45:$N$46,2,FALSE)</f>
        <v>157</v>
      </c>
      <c r="K24" t="e">
        <f>HLOOKUP(K$1,Individual!$A$45:$N$46,2,FALSE)</f>
        <v>#N/A</v>
      </c>
      <c r="L24" t="e">
        <f>HLOOKUP(L$1,Individual!$A$45:$N$46,2,FALSE)</f>
        <v>#N/A</v>
      </c>
      <c r="M24" t="e">
        <f>HLOOKUP(M$1,Individual!$A$45:$N$46,2,FALSE)</f>
        <v>#N/A</v>
      </c>
      <c r="N24" t="e">
        <f>HLOOKUP(N$1,Individual!$A$45:$N$46,2,FALSE)</f>
        <v>#N/A</v>
      </c>
      <c r="O24" t="e">
        <f>HLOOKUP(O$1,Individual!$A$45:$N$46,2,FALSE)</f>
        <v>#N/A</v>
      </c>
      <c r="P24">
        <f>HLOOKUP(P$1,Individual!$A$45:$N$46,2,FALSE)</f>
        <v>157</v>
      </c>
      <c r="Q24" t="e">
        <f>HLOOKUP(Q$1,Individual!$A$45:$N$46,2,FALSE)</f>
        <v>#N/A</v>
      </c>
      <c r="R24" t="e">
        <f>HLOOKUP(R$1,Individual!$A$45:$N$46,2,FALSE)</f>
        <v>#N/A</v>
      </c>
      <c r="S24" t="e">
        <f>HLOOKUP(S$1,Individual!$A$45:$N$46,2,FALSE)</f>
        <v>#N/A</v>
      </c>
      <c r="T24">
        <f>HLOOKUP(T$1,Individual!$A$45:$N$46,2,FALSE)</f>
        <v>162</v>
      </c>
      <c r="U24" t="e">
        <f>HLOOKUP(U$1,Individual!$A$45:$N$46,2,FALSE)</f>
        <v>#N/A</v>
      </c>
      <c r="V24" t="e">
        <f>HLOOKUP(V$1,Individual!$A$45:$N$46,2,FALSE)</f>
        <v>#N/A</v>
      </c>
      <c r="W24">
        <f>HLOOKUP(W$1,Individual!$A$45:$N$46,2,FALSE)</f>
        <v>162</v>
      </c>
      <c r="X24" t="e">
        <f>HLOOKUP(X$1,Individual!$A$45:$N$46,2,FALSE)</f>
        <v>#N/A</v>
      </c>
      <c r="Y24">
        <f>HLOOKUP(Y$1,Individual!$A$45:$N$46,2,FALSE)</f>
        <v>157</v>
      </c>
      <c r="Z24" t="e">
        <f>HLOOKUP(Z$1,Individual!$A$45:$N$46,2,FALSE)</f>
        <v>#N/A</v>
      </c>
      <c r="AA24">
        <f>HLOOKUP(AA$1,Individual!$A$45:$N$46,2,FALSE)</f>
        <v>157</v>
      </c>
      <c r="AB24" t="e">
        <f>HLOOKUP(AB$1,Individual!$A$45:$N$46,2,FALSE)</f>
        <v>#N/A</v>
      </c>
      <c r="AC24" t="e">
        <f>HLOOKUP(AC$1,Individual!$A$45:$N$46,2,FALSE)</f>
        <v>#N/A</v>
      </c>
      <c r="AD24" t="e">
        <f>HLOOKUP(AD$1,Individual!$A$45:$N$46,2,FALSE)</f>
        <v>#N/A</v>
      </c>
      <c r="AE24">
        <f>HLOOKUP(AE$1,Individual!$A$45:$N$46,2,FALSE)</f>
        <v>158</v>
      </c>
      <c r="AF24">
        <f>HLOOKUP(AF$1,Individual!$A$45:$N$46,2,FALSE)</f>
        <v>158</v>
      </c>
      <c r="AG24">
        <f>HLOOKUP(AG$1,Individual!$A$45:$N$46,2,FALSE)</f>
        <v>162</v>
      </c>
    </row>
    <row r="25" spans="1:33">
      <c r="A25" s="31" t="s">
        <v>23</v>
      </c>
      <c r="B25">
        <f>HLOOKUP(B$1,Individual!$A$47:$P$48,2,FALSE)</f>
        <v>85</v>
      </c>
      <c r="C25" t="e">
        <f>HLOOKUP(C$1,Individual!$A$47:$P$48,2,FALSE)</f>
        <v>#N/A</v>
      </c>
      <c r="D25" t="e">
        <f>HLOOKUP(D$1,Individual!$A$47:$P$48,2,FALSE)</f>
        <v>#N/A</v>
      </c>
      <c r="E25">
        <f>HLOOKUP(E$1,Individual!$A$47:$P$48,2,FALSE)</f>
        <v>85</v>
      </c>
      <c r="F25">
        <f>HLOOKUP(F$1,Individual!$A$47:$P$48,2,FALSE)</f>
        <v>85</v>
      </c>
      <c r="G25">
        <f>HLOOKUP(G$1,Individual!$A$47:$P$48,2,FALSE)</f>
        <v>85</v>
      </c>
      <c r="H25">
        <f>HLOOKUP(H$1,Individual!$A$47:$P$48,2,FALSE)</f>
        <v>85</v>
      </c>
      <c r="I25" t="e">
        <f>HLOOKUP(I$1,Individual!$A$47:$P$48,2,FALSE)</f>
        <v>#N/A</v>
      </c>
      <c r="J25">
        <f>HLOOKUP(J$1,Individual!$A$47:$P$48,2,FALSE)</f>
        <v>85</v>
      </c>
      <c r="K25" t="e">
        <f>HLOOKUP(K$1,Individual!$A$47:$P$48,2,FALSE)</f>
        <v>#N/A</v>
      </c>
      <c r="L25" t="e">
        <f>HLOOKUP(L$1,Individual!$A$47:$P$48,2,FALSE)</f>
        <v>#N/A</v>
      </c>
      <c r="M25">
        <f>HLOOKUP(M$1,Individual!$A$47:$P$48,2,FALSE)</f>
        <v>85</v>
      </c>
      <c r="N25" t="e">
        <f>HLOOKUP(N$1,Individual!$A$47:$P$48,2,FALSE)</f>
        <v>#N/A</v>
      </c>
      <c r="O25" t="e">
        <f>HLOOKUP(O$1,Individual!$A$47:$P$48,2,FALSE)</f>
        <v>#N/A</v>
      </c>
      <c r="P25">
        <f>HLOOKUP(P$1,Individual!$A$47:$P$48,2,FALSE)</f>
        <v>85</v>
      </c>
      <c r="Q25" t="e">
        <f>HLOOKUP(Q$1,Individual!$A$47:$P$48,2,FALSE)</f>
        <v>#N/A</v>
      </c>
      <c r="R25" t="e">
        <f>HLOOKUP(R$1,Individual!$A$47:$P$48,2,FALSE)</f>
        <v>#N/A</v>
      </c>
      <c r="S25" t="e">
        <f>HLOOKUP(S$1,Individual!$A$47:$P$48,2,FALSE)</f>
        <v>#N/A</v>
      </c>
      <c r="T25">
        <f>HLOOKUP(T$1,Individual!$A$47:$P$48,2,FALSE)</f>
        <v>85</v>
      </c>
      <c r="U25" t="e">
        <f>HLOOKUP(U$1,Individual!$A$47:$P$48,2,FALSE)</f>
        <v>#N/A</v>
      </c>
      <c r="V25" t="e">
        <f>HLOOKUP(V$1,Individual!$A$47:$P$48,2,FALSE)</f>
        <v>#N/A</v>
      </c>
      <c r="W25">
        <f>HLOOKUP(W$1,Individual!$A$47:$P$48,2,FALSE)</f>
        <v>85</v>
      </c>
      <c r="X25" t="e">
        <f>HLOOKUP(X$1,Individual!$A$47:$P$48,2,FALSE)</f>
        <v>#N/A</v>
      </c>
      <c r="Y25">
        <f>HLOOKUP(Y$1,Individual!$A$47:$P$48,2,FALSE)</f>
        <v>85</v>
      </c>
      <c r="Z25" t="e">
        <f>HLOOKUP(Z$1,Individual!$A$47:$P$48,2,FALSE)</f>
        <v>#N/A</v>
      </c>
      <c r="AA25">
        <f>HLOOKUP(AA$1,Individual!$A$47:$P$48,2,FALSE)</f>
        <v>85</v>
      </c>
      <c r="AB25" t="e">
        <f>HLOOKUP(AB$1,Individual!$A$47:$P$48,2,FALSE)</f>
        <v>#N/A</v>
      </c>
      <c r="AC25" t="e">
        <f>HLOOKUP(AC$1,Individual!$A$47:$P$48,2,FALSE)</f>
        <v>#N/A</v>
      </c>
      <c r="AD25" t="e">
        <f>HLOOKUP(AD$1,Individual!$A$47:$P$48,2,FALSE)</f>
        <v>#N/A</v>
      </c>
      <c r="AE25">
        <f>HLOOKUP(AE$1,Individual!$A$47:$P$48,2,FALSE)</f>
        <v>85</v>
      </c>
      <c r="AF25">
        <f>HLOOKUP(AF$1,Individual!$A$47:$P$48,2,FALSE)</f>
        <v>85</v>
      </c>
      <c r="AG25">
        <f>HLOOKUP(AG$1,Individual!$A$47:$P$48,2,FALSE)</f>
        <v>85</v>
      </c>
    </row>
    <row r="26" spans="1:33">
      <c r="A26" s="28" t="s">
        <v>24</v>
      </c>
      <c r="B26">
        <f>HLOOKUP(B$1,Individual!$A$49:$P$50,2,FALSE)</f>
        <v>127</v>
      </c>
      <c r="C26" t="e">
        <f>HLOOKUP(C$1,Individual!$A$49:$P$50,2,FALSE)</f>
        <v>#N/A</v>
      </c>
      <c r="D26" t="e">
        <f>HLOOKUP(D$1,Individual!$A$49:$P$50,2,FALSE)</f>
        <v>#N/A</v>
      </c>
      <c r="E26">
        <f>HLOOKUP(E$1,Individual!$A$49:$P$50,2,FALSE)</f>
        <v>127</v>
      </c>
      <c r="F26">
        <f>HLOOKUP(F$1,Individual!$A$49:$P$50,2,FALSE)</f>
        <v>127</v>
      </c>
      <c r="G26">
        <f>HLOOKUP(G$1,Individual!$A$49:$P$50,2,FALSE)</f>
        <v>127</v>
      </c>
      <c r="H26">
        <f>HLOOKUP(H$1,Individual!$A$49:$P$50,2,FALSE)</f>
        <v>127</v>
      </c>
      <c r="I26" t="e">
        <f>HLOOKUP(I$1,Individual!$A$49:$P$50,2,FALSE)</f>
        <v>#N/A</v>
      </c>
      <c r="J26">
        <f>HLOOKUP(J$1,Individual!$A$49:$P$50,2,FALSE)</f>
        <v>127</v>
      </c>
      <c r="K26" t="e">
        <f>HLOOKUP(K$1,Individual!$A$49:$P$50,2,FALSE)</f>
        <v>#N/A</v>
      </c>
      <c r="L26" t="e">
        <f>HLOOKUP(L$1,Individual!$A$49:$P$50,2,FALSE)</f>
        <v>#N/A</v>
      </c>
      <c r="M26">
        <f>HLOOKUP(M$1,Individual!$A$49:$P$50,2,FALSE)</f>
        <v>127</v>
      </c>
      <c r="N26" t="e">
        <f>HLOOKUP(N$1,Individual!$A$49:$P$50,2,FALSE)</f>
        <v>#N/A</v>
      </c>
      <c r="O26" t="e">
        <f>HLOOKUP(O$1,Individual!$A$49:$P$50,2,FALSE)</f>
        <v>#N/A</v>
      </c>
      <c r="P26">
        <f>HLOOKUP(P$1,Individual!$A$49:$P$50,2,FALSE)</f>
        <v>127</v>
      </c>
      <c r="Q26" t="e">
        <f>HLOOKUP(Q$1,Individual!$A$49:$P$50,2,FALSE)</f>
        <v>#N/A</v>
      </c>
      <c r="R26" t="e">
        <f>HLOOKUP(R$1,Individual!$A$49:$P$50,2,FALSE)</f>
        <v>#N/A</v>
      </c>
      <c r="S26" t="e">
        <f>HLOOKUP(S$1,Individual!$A$49:$P$50,2,FALSE)</f>
        <v>#N/A</v>
      </c>
      <c r="T26">
        <f>HLOOKUP(T$1,Individual!$A$49:$P$50,2,FALSE)</f>
        <v>127</v>
      </c>
      <c r="U26" t="e">
        <f>HLOOKUP(U$1,Individual!$A$49:$P$50,2,FALSE)</f>
        <v>#N/A</v>
      </c>
      <c r="V26" t="e">
        <f>HLOOKUP(V$1,Individual!$A$49:$P$50,2,FALSE)</f>
        <v>#N/A</v>
      </c>
      <c r="W26">
        <f>HLOOKUP(W$1,Individual!$A$49:$P$50,2,FALSE)</f>
        <v>127</v>
      </c>
      <c r="X26" t="e">
        <f>HLOOKUP(X$1,Individual!$A$49:$P$50,2,FALSE)</f>
        <v>#N/A</v>
      </c>
      <c r="Y26">
        <f>HLOOKUP(Y$1,Individual!$A$49:$P$50,2,FALSE)</f>
        <v>127</v>
      </c>
      <c r="Z26" t="e">
        <f>HLOOKUP(Z$1,Individual!$A$49:$P$50,2,FALSE)</f>
        <v>#N/A</v>
      </c>
      <c r="AA26">
        <f>HLOOKUP(AA$1,Individual!$A$49:$P$50,2,FALSE)</f>
        <v>127</v>
      </c>
      <c r="AB26" t="e">
        <f>HLOOKUP(AB$1,Individual!$A$49:$P$50,2,FALSE)</f>
        <v>#N/A</v>
      </c>
      <c r="AC26" t="e">
        <f>HLOOKUP(AC$1,Individual!$A$49:$P$50,2,FALSE)</f>
        <v>#N/A</v>
      </c>
      <c r="AD26" t="e">
        <f>HLOOKUP(AD$1,Individual!$A$49:$P$50,2,FALSE)</f>
        <v>#N/A</v>
      </c>
      <c r="AE26">
        <f>HLOOKUP(AE$1,Individual!$A$49:$P$50,2,FALSE)</f>
        <v>127</v>
      </c>
      <c r="AF26">
        <f>HLOOKUP(AF$1,Individual!$A$49:$P$50,2,FALSE)</f>
        <v>127</v>
      </c>
      <c r="AG26">
        <f>HLOOKUP(AG$1,Individual!$A$49:$P$50,2,FALSE)</f>
        <v>127</v>
      </c>
    </row>
    <row r="27" spans="1:33">
      <c r="A27" t="s">
        <v>25</v>
      </c>
      <c r="B27">
        <f>HLOOKUP(B$1,Individual!$A$51:$P$52,2,FALSE)</f>
        <v>595</v>
      </c>
      <c r="C27" t="e">
        <f>HLOOKUP(C$1,Individual!$A$51:$P$52,2,FALSE)</f>
        <v>#N/A</v>
      </c>
      <c r="D27" t="e">
        <f>HLOOKUP(D$1,Individual!$A$51:$P$52,2,FALSE)</f>
        <v>#N/A</v>
      </c>
      <c r="E27">
        <f>HLOOKUP(E$1,Individual!$A$51:$P$52,2,FALSE)</f>
        <v>595</v>
      </c>
      <c r="F27">
        <f>HLOOKUP(F$1,Individual!$A$51:$P$52,2,FALSE)</f>
        <v>595</v>
      </c>
      <c r="G27">
        <f>HLOOKUP(G$1,Individual!$A$51:$P$52,2,FALSE)</f>
        <v>595</v>
      </c>
      <c r="H27">
        <f>HLOOKUP(H$1,Individual!$A$51:$P$52,2,FALSE)</f>
        <v>595</v>
      </c>
      <c r="I27" t="e">
        <f>HLOOKUP(I$1,Individual!$A$51:$P$52,2,FALSE)</f>
        <v>#N/A</v>
      </c>
      <c r="J27">
        <f>HLOOKUP(J$1,Individual!$A$51:$P$52,2,FALSE)</f>
        <v>595</v>
      </c>
      <c r="K27" t="e">
        <f>HLOOKUP(K$1,Individual!$A$51:$P$52,2,FALSE)</f>
        <v>#N/A</v>
      </c>
      <c r="L27" t="e">
        <f>HLOOKUP(L$1,Individual!$A$51:$P$52,2,FALSE)</f>
        <v>#N/A</v>
      </c>
      <c r="M27">
        <f>HLOOKUP(M$1,Individual!$A$51:$P$52,2,FALSE)</f>
        <v>595</v>
      </c>
      <c r="N27" t="e">
        <f>HLOOKUP(N$1,Individual!$A$51:$P$52,2,FALSE)</f>
        <v>#N/A</v>
      </c>
      <c r="O27" t="e">
        <f>HLOOKUP(O$1,Individual!$A$51:$P$52,2,FALSE)</f>
        <v>#N/A</v>
      </c>
      <c r="P27">
        <f>HLOOKUP(P$1,Individual!$A$51:$P$52,2,FALSE)</f>
        <v>595</v>
      </c>
      <c r="Q27" t="e">
        <f>HLOOKUP(Q$1,Individual!$A$51:$P$52,2,FALSE)</f>
        <v>#N/A</v>
      </c>
      <c r="R27" t="e">
        <f>HLOOKUP(R$1,Individual!$A$51:$P$52,2,FALSE)</f>
        <v>#N/A</v>
      </c>
      <c r="S27" t="e">
        <f>HLOOKUP(S$1,Individual!$A$51:$P$52,2,FALSE)</f>
        <v>#N/A</v>
      </c>
      <c r="T27">
        <f>HLOOKUP(T$1,Individual!$A$51:$P$52,2,FALSE)</f>
        <v>595</v>
      </c>
      <c r="U27" t="e">
        <f>HLOOKUP(U$1,Individual!$A$51:$P$52,2,FALSE)</f>
        <v>#N/A</v>
      </c>
      <c r="V27" t="e">
        <f>HLOOKUP(V$1,Individual!$A$51:$P$52,2,FALSE)</f>
        <v>#N/A</v>
      </c>
      <c r="W27">
        <f>HLOOKUP(W$1,Individual!$A$51:$P$52,2,FALSE)</f>
        <v>595</v>
      </c>
      <c r="X27" t="e">
        <f>HLOOKUP(X$1,Individual!$A$51:$P$52,2,FALSE)</f>
        <v>#N/A</v>
      </c>
      <c r="Y27">
        <f>HLOOKUP(Y$1,Individual!$A$51:$P$52,2,FALSE)</f>
        <v>595</v>
      </c>
      <c r="Z27" t="e">
        <f>HLOOKUP(Z$1,Individual!$A$51:$P$52,2,FALSE)</f>
        <v>#N/A</v>
      </c>
      <c r="AA27">
        <f>HLOOKUP(AA$1,Individual!$A$51:$P$52,2,FALSE)</f>
        <v>595</v>
      </c>
      <c r="AB27" t="e">
        <f>HLOOKUP(AB$1,Individual!$A$51:$P$52,2,FALSE)</f>
        <v>#N/A</v>
      </c>
      <c r="AC27" t="e">
        <f>HLOOKUP(AC$1,Individual!$A$51:$P$52,2,FALSE)</f>
        <v>#N/A</v>
      </c>
      <c r="AD27" t="e">
        <f>HLOOKUP(AD$1,Individual!$A$51:$P$52,2,FALSE)</f>
        <v>#N/A</v>
      </c>
      <c r="AE27">
        <f>HLOOKUP(AE$1,Individual!$A$51:$P$52,2,FALSE)</f>
        <v>595</v>
      </c>
      <c r="AF27">
        <f>HLOOKUP(AF$1,Individual!$A$51:$P$52,2,FALSE)</f>
        <v>595</v>
      </c>
      <c r="AG27">
        <f>HLOOKUP(AG$1,Individual!$A$51:$P$52,2,FALSE)</f>
        <v>595</v>
      </c>
    </row>
    <row r="28" spans="1:33">
      <c r="A28" t="s">
        <v>26</v>
      </c>
      <c r="B28">
        <f>HLOOKUP(B$1,Individual!$A$53:$V$54,2,FALSE)</f>
        <v>104</v>
      </c>
      <c r="C28">
        <f>HLOOKUP(C$1,Individual!$A$53:$V$54,2,FALSE)</f>
        <v>104</v>
      </c>
      <c r="D28">
        <f>HLOOKUP(D$1,Individual!$A$53:$V$54,2,FALSE)</f>
        <v>104</v>
      </c>
      <c r="E28">
        <f>HLOOKUP(E$1,Individual!$A$53:$V$54,2,FALSE)</f>
        <v>104</v>
      </c>
      <c r="F28">
        <f>HLOOKUP(F$1,Individual!$A$53:$V$54,2,FALSE)</f>
        <v>104</v>
      </c>
      <c r="G28">
        <f>HLOOKUP(G$1,Individual!$A$53:$V$54,2,FALSE)</f>
        <v>104</v>
      </c>
      <c r="H28">
        <f>HLOOKUP(H$1,Individual!$A$53:$V$54,2,FALSE)</f>
        <v>104</v>
      </c>
      <c r="I28">
        <f>HLOOKUP(I$1,Individual!$A$53:$V$54,2,FALSE)</f>
        <v>104</v>
      </c>
      <c r="J28">
        <f>HLOOKUP(J$1,Individual!$A$53:$V$54,2,FALSE)</f>
        <v>104</v>
      </c>
      <c r="K28" t="e">
        <f>HLOOKUP(K$1,Individual!$A$53:$V$54,2,FALSE)</f>
        <v>#N/A</v>
      </c>
      <c r="L28">
        <f>HLOOKUP(L$1,Individual!$A$53:$V$54,2,FALSE)</f>
        <v>104</v>
      </c>
      <c r="M28">
        <f>HLOOKUP(M$1,Individual!$A$53:$V$54,2,FALSE)</f>
        <v>104</v>
      </c>
      <c r="N28" t="e">
        <f>HLOOKUP(N$1,Individual!$A$53:$V$54,2,FALSE)</f>
        <v>#N/A</v>
      </c>
      <c r="O28">
        <f>HLOOKUP(O$1,Individual!$A$53:$V$54,2,FALSE)</f>
        <v>104</v>
      </c>
      <c r="P28">
        <f>HLOOKUP(P$1,Individual!$A$53:$V$54,2,FALSE)</f>
        <v>104</v>
      </c>
      <c r="Q28" t="e">
        <f>HLOOKUP(Q$1,Individual!$A$53:$V$54,2,FALSE)</f>
        <v>#N/A</v>
      </c>
      <c r="R28" t="e">
        <f>HLOOKUP(R$1,Individual!$A$53:$V$54,2,FALSE)</f>
        <v>#N/A</v>
      </c>
      <c r="S28" t="e">
        <f>HLOOKUP(S$1,Individual!$A$53:$V$54,2,FALSE)</f>
        <v>#N/A</v>
      </c>
      <c r="T28">
        <f>HLOOKUP(T$1,Individual!$A$53:$V$54,2,FALSE)</f>
        <v>104</v>
      </c>
      <c r="U28" t="e">
        <f>HLOOKUP(U$1,Individual!$A$53:$V$54,2,FALSE)</f>
        <v>#N/A</v>
      </c>
      <c r="V28" t="e">
        <f>HLOOKUP(V$1,Individual!$A$53:$V$54,2,FALSE)</f>
        <v>#N/A</v>
      </c>
      <c r="W28">
        <f>HLOOKUP(W$1,Individual!$A$53:$V$54,2,FALSE)</f>
        <v>104</v>
      </c>
      <c r="X28" t="e">
        <f>HLOOKUP(X$1,Individual!$A$53:$V$54,2,FALSE)</f>
        <v>#N/A</v>
      </c>
      <c r="Y28">
        <f>HLOOKUP(Y$1,Individual!$A$53:$V$54,2,FALSE)</f>
        <v>104</v>
      </c>
      <c r="Z28" t="e">
        <f>HLOOKUP(Z$1,Individual!$A$53:$V$54,2,FALSE)</f>
        <v>#N/A</v>
      </c>
      <c r="AA28">
        <f>HLOOKUP(AA$1,Individual!$A$53:$V$54,2,FALSE)</f>
        <v>104</v>
      </c>
      <c r="AB28" t="e">
        <f>HLOOKUP(AB$1,Individual!$A$53:$V$54,2,FALSE)</f>
        <v>#N/A</v>
      </c>
      <c r="AC28" t="e">
        <f>HLOOKUP(AC$1,Individual!$A$53:$V$54,2,FALSE)</f>
        <v>#N/A</v>
      </c>
      <c r="AD28">
        <f>HLOOKUP(AD$1,Individual!$A$53:$V$54,2,FALSE)</f>
        <v>104</v>
      </c>
      <c r="AE28">
        <f>HLOOKUP(AE$1,Individual!$A$53:$V$54,2,FALSE)</f>
        <v>104</v>
      </c>
      <c r="AF28">
        <f>HLOOKUP(AF$1,Individual!$A$53:$V$54,2,FALSE)</f>
        <v>104</v>
      </c>
      <c r="AG28">
        <f>HLOOKUP(AG$1,Individual!$A$53:$V$54,2,FALSE)</f>
        <v>104</v>
      </c>
    </row>
    <row r="29" spans="1:33">
      <c r="A29" t="s">
        <v>27</v>
      </c>
      <c r="B29">
        <f>HLOOKUP(B$1,Individual!$A$55:$N$56,2,FALSE)</f>
        <v>73</v>
      </c>
      <c r="C29" t="e">
        <f>HLOOKUP(C$1,Individual!$A$55:$N$56,2,FALSE)</f>
        <v>#N/A</v>
      </c>
      <c r="D29" t="e">
        <f>HLOOKUP(D$1,Individual!$A$55:$N$56,2,FALSE)</f>
        <v>#N/A</v>
      </c>
      <c r="E29">
        <f>HLOOKUP(E$1,Individual!$A$55:$N$56,2,FALSE)</f>
        <v>71</v>
      </c>
      <c r="F29">
        <f>HLOOKUP(F$1,Individual!$A$55:$N$56,2,FALSE)</f>
        <v>73</v>
      </c>
      <c r="G29">
        <f>HLOOKUP(G$1,Individual!$A$55:$N$56,2,FALSE)</f>
        <v>69</v>
      </c>
      <c r="H29" t="e">
        <f>HLOOKUP(H$1,Individual!$A$55:$N$56,2,FALSE)</f>
        <v>#N/A</v>
      </c>
      <c r="I29" t="e">
        <f>HLOOKUP(I$1,Individual!$A$55:$N$56,2,FALSE)</f>
        <v>#N/A</v>
      </c>
      <c r="J29">
        <f>HLOOKUP(J$1,Individual!$A$55:$N$56,2,FALSE)</f>
        <v>69</v>
      </c>
      <c r="K29" t="e">
        <f>HLOOKUP(K$1,Individual!$A$55:$N$56,2,FALSE)</f>
        <v>#N/A</v>
      </c>
      <c r="L29" t="e">
        <f>HLOOKUP(L$1,Individual!$A$55:$N$56,2,FALSE)</f>
        <v>#N/A</v>
      </c>
      <c r="M29" t="e">
        <f>HLOOKUP(M$1,Individual!$A$55:$N$56,2,FALSE)</f>
        <v>#N/A</v>
      </c>
      <c r="N29" t="e">
        <f>HLOOKUP(N$1,Individual!$A$55:$N$56,2,FALSE)</f>
        <v>#N/A</v>
      </c>
      <c r="O29" t="e">
        <f>HLOOKUP(O$1,Individual!$A$55:$N$56,2,FALSE)</f>
        <v>#N/A</v>
      </c>
      <c r="P29">
        <f>HLOOKUP(P$1,Individual!$A$55:$N$56,2,FALSE)</f>
        <v>73</v>
      </c>
      <c r="Q29" t="e">
        <f>HLOOKUP(Q$1,Individual!$A$55:$N$56,2,FALSE)</f>
        <v>#N/A</v>
      </c>
      <c r="R29" t="e">
        <f>HLOOKUP(R$1,Individual!$A$55:$N$56,2,FALSE)</f>
        <v>#N/A</v>
      </c>
      <c r="S29" t="e">
        <f>HLOOKUP(S$1,Individual!$A$55:$N$56,2,FALSE)</f>
        <v>#N/A</v>
      </c>
      <c r="T29">
        <f>HLOOKUP(T$1,Individual!$A$55:$N$56,2,FALSE)</f>
        <v>69</v>
      </c>
      <c r="U29" t="e">
        <f>HLOOKUP(U$1,Individual!$A$55:$N$56,2,FALSE)</f>
        <v>#N/A</v>
      </c>
      <c r="V29" t="e">
        <f>HLOOKUP(V$1,Individual!$A$55:$N$56,2,FALSE)</f>
        <v>#N/A</v>
      </c>
      <c r="W29">
        <f>HLOOKUP(W$1,Individual!$A$55:$N$56,2,FALSE)</f>
        <v>73</v>
      </c>
      <c r="X29" t="e">
        <f>HLOOKUP(X$1,Individual!$A$55:$N$56,2,FALSE)</f>
        <v>#N/A</v>
      </c>
      <c r="Y29">
        <f>HLOOKUP(Y$1,Individual!$A$55:$N$56,2,FALSE)</f>
        <v>69</v>
      </c>
      <c r="Z29" t="e">
        <f>HLOOKUP(Z$1,Individual!$A$55:$N$56,2,FALSE)</f>
        <v>#N/A</v>
      </c>
      <c r="AA29">
        <f>HLOOKUP(AA$1,Individual!$A$55:$N$56,2,FALSE)</f>
        <v>70</v>
      </c>
      <c r="AB29" t="e">
        <f>HLOOKUP(AB$1,Individual!$A$55:$N$56,2,FALSE)</f>
        <v>#N/A</v>
      </c>
      <c r="AC29" t="e">
        <f>HLOOKUP(AC$1,Individual!$A$55:$N$56,2,FALSE)</f>
        <v>#N/A</v>
      </c>
      <c r="AD29" t="e">
        <f>HLOOKUP(AD$1,Individual!$A$55:$N$56,2,FALSE)</f>
        <v>#N/A</v>
      </c>
      <c r="AE29">
        <f>HLOOKUP(AE$1,Individual!$A$55:$N$56,2,FALSE)</f>
        <v>73</v>
      </c>
      <c r="AF29">
        <f>HLOOKUP(AF$1,Individual!$A$55:$N$56,2,FALSE)</f>
        <v>73</v>
      </c>
      <c r="AG29">
        <f>HLOOKUP(AG$1,Individual!$A$55:$N$56,2,FALSE)</f>
        <v>72</v>
      </c>
    </row>
    <row r="30" spans="1:33">
      <c r="A30" t="s">
        <v>28</v>
      </c>
      <c r="B30">
        <f>HLOOKUP(B$1,Individual!$A$57:$P$58,2,FALSE)</f>
        <v>176</v>
      </c>
      <c r="C30" t="e">
        <f>HLOOKUP(C$1,Individual!$A$57:$P$58,2,FALSE)</f>
        <v>#N/A</v>
      </c>
      <c r="D30" t="e">
        <f>HLOOKUP(D$1,Individual!$A$57:$P$58,2,FALSE)</f>
        <v>#N/A</v>
      </c>
      <c r="E30">
        <f>HLOOKUP(E$1,Individual!$A$57:$P$58,2,FALSE)</f>
        <v>176</v>
      </c>
      <c r="F30">
        <f>HLOOKUP(F$1,Individual!$A$57:$P$58,2,FALSE)</f>
        <v>176</v>
      </c>
      <c r="G30">
        <f>HLOOKUP(G$1,Individual!$A$57:$P$58,2,FALSE)</f>
        <v>176</v>
      </c>
      <c r="H30">
        <f>HLOOKUP(H$1,Individual!$A$57:$P$58,2,FALSE)</f>
        <v>176</v>
      </c>
      <c r="I30" t="e">
        <f>HLOOKUP(I$1,Individual!$A$57:$P$58,2,FALSE)</f>
        <v>#N/A</v>
      </c>
      <c r="J30">
        <f>HLOOKUP(J$1,Individual!$A$57:$P$58,2,FALSE)</f>
        <v>176</v>
      </c>
      <c r="K30" t="e">
        <f>HLOOKUP(K$1,Individual!$A$57:$P$58,2,FALSE)</f>
        <v>#N/A</v>
      </c>
      <c r="L30" t="e">
        <f>HLOOKUP(L$1,Individual!$A$57:$P$58,2,FALSE)</f>
        <v>#N/A</v>
      </c>
      <c r="M30">
        <f>HLOOKUP(M$1,Individual!$A$57:$P$58,2,FALSE)</f>
        <v>176</v>
      </c>
      <c r="N30" t="e">
        <f>HLOOKUP(N$1,Individual!$A$57:$P$58,2,FALSE)</f>
        <v>#N/A</v>
      </c>
      <c r="O30" t="e">
        <f>HLOOKUP(O$1,Individual!$A$57:$P$58,2,FALSE)</f>
        <v>#N/A</v>
      </c>
      <c r="P30">
        <f>HLOOKUP(P$1,Individual!$A$57:$P$58,2,FALSE)</f>
        <v>176</v>
      </c>
      <c r="Q30" t="e">
        <f>HLOOKUP(Q$1,Individual!$A$57:$P$58,2,FALSE)</f>
        <v>#N/A</v>
      </c>
      <c r="R30" t="e">
        <f>HLOOKUP(R$1,Individual!$A$57:$P$58,2,FALSE)</f>
        <v>#N/A</v>
      </c>
      <c r="S30" t="e">
        <f>HLOOKUP(S$1,Individual!$A$57:$P$58,2,FALSE)</f>
        <v>#N/A</v>
      </c>
      <c r="T30">
        <f>HLOOKUP(T$1,Individual!$A$57:$P$58,2,FALSE)</f>
        <v>176</v>
      </c>
      <c r="U30" t="e">
        <f>HLOOKUP(U$1,Individual!$A$57:$P$58,2,FALSE)</f>
        <v>#N/A</v>
      </c>
      <c r="V30" t="e">
        <f>HLOOKUP(V$1,Individual!$A$57:$P$58,2,FALSE)</f>
        <v>#N/A</v>
      </c>
      <c r="W30">
        <f>HLOOKUP(W$1,Individual!$A$57:$P$58,2,FALSE)</f>
        <v>176</v>
      </c>
      <c r="X30" t="e">
        <f>HLOOKUP(X$1,Individual!$A$57:$P$58,2,FALSE)</f>
        <v>#N/A</v>
      </c>
      <c r="Y30">
        <f>HLOOKUP(Y$1,Individual!$A$57:$P$58,2,FALSE)</f>
        <v>176</v>
      </c>
      <c r="Z30" t="e">
        <f>HLOOKUP(Z$1,Individual!$A$57:$P$58,2,FALSE)</f>
        <v>#N/A</v>
      </c>
      <c r="AA30">
        <f>HLOOKUP(AA$1,Individual!$A$57:$P$58,2,FALSE)</f>
        <v>176</v>
      </c>
      <c r="AB30" t="e">
        <f>HLOOKUP(AB$1,Individual!$A$57:$P$58,2,FALSE)</f>
        <v>#N/A</v>
      </c>
      <c r="AC30" t="e">
        <f>HLOOKUP(AC$1,Individual!$A$57:$P$58,2,FALSE)</f>
        <v>#N/A</v>
      </c>
      <c r="AD30" t="e">
        <f>HLOOKUP(AD$1,Individual!$A$57:$P$58,2,FALSE)</f>
        <v>#N/A</v>
      </c>
      <c r="AE30">
        <f>HLOOKUP(AE$1,Individual!$A$57:$P$58,2,FALSE)</f>
        <v>176</v>
      </c>
      <c r="AF30">
        <f>HLOOKUP(AF$1,Individual!$A$57:$P$58,2,FALSE)</f>
        <v>176</v>
      </c>
      <c r="AG30">
        <f>HLOOKUP(AG$1,Individual!$A$57:$P$58,2,FALSE)</f>
        <v>176</v>
      </c>
    </row>
    <row r="31" spans="1:33">
      <c r="A31" s="30" t="s">
        <v>29</v>
      </c>
      <c r="B31">
        <f>HLOOKUP(B$1,Individual!$A$59:$P$60,2,FALSE)</f>
        <v>212</v>
      </c>
      <c r="C31" t="e">
        <f>HLOOKUP(C$1,Individual!$A$59:$P$60,2,FALSE)</f>
        <v>#N/A</v>
      </c>
      <c r="D31" t="e">
        <f>HLOOKUP(D$1,Individual!$A$59:$P$60,2,FALSE)</f>
        <v>#N/A</v>
      </c>
      <c r="E31">
        <f>HLOOKUP(E$1,Individual!$A$59:$P$60,2,FALSE)</f>
        <v>212</v>
      </c>
      <c r="F31">
        <f>HLOOKUP(F$1,Individual!$A$59:$P$60,2,FALSE)</f>
        <v>212</v>
      </c>
      <c r="G31">
        <f>HLOOKUP(G$1,Individual!$A$59:$P$60,2,FALSE)</f>
        <v>212</v>
      </c>
      <c r="H31">
        <f>HLOOKUP(H$1,Individual!$A$59:$P$60,2,FALSE)</f>
        <v>212</v>
      </c>
      <c r="I31" t="e">
        <f>HLOOKUP(I$1,Individual!$A$59:$P$60,2,FALSE)</f>
        <v>#N/A</v>
      </c>
      <c r="J31">
        <f>HLOOKUP(J$1,Individual!$A$59:$P$60,2,FALSE)</f>
        <v>212</v>
      </c>
      <c r="K31" t="e">
        <f>HLOOKUP(K$1,Individual!$A$59:$P$60,2,FALSE)</f>
        <v>#N/A</v>
      </c>
      <c r="L31" t="e">
        <f>HLOOKUP(L$1,Individual!$A$59:$P$60,2,FALSE)</f>
        <v>#N/A</v>
      </c>
      <c r="M31">
        <f>HLOOKUP(M$1,Individual!$A$59:$P$60,2,FALSE)</f>
        <v>212</v>
      </c>
      <c r="N31" t="e">
        <f>HLOOKUP(N$1,Individual!$A$59:$P$60,2,FALSE)</f>
        <v>#N/A</v>
      </c>
      <c r="O31" t="e">
        <f>HLOOKUP(O$1,Individual!$A$59:$P$60,2,FALSE)</f>
        <v>#N/A</v>
      </c>
      <c r="P31">
        <f>HLOOKUP(P$1,Individual!$A$59:$P$60,2,FALSE)</f>
        <v>212</v>
      </c>
      <c r="Q31" t="e">
        <f>HLOOKUP(Q$1,Individual!$A$59:$P$60,2,FALSE)</f>
        <v>#N/A</v>
      </c>
      <c r="R31" t="e">
        <f>HLOOKUP(R$1,Individual!$A$59:$P$60,2,FALSE)</f>
        <v>#N/A</v>
      </c>
      <c r="S31" t="e">
        <f>HLOOKUP(S$1,Individual!$A$59:$P$60,2,FALSE)</f>
        <v>#N/A</v>
      </c>
      <c r="T31">
        <f>HLOOKUP(T$1,Individual!$A$59:$P$60,2,FALSE)</f>
        <v>212</v>
      </c>
      <c r="U31" t="e">
        <f>HLOOKUP(U$1,Individual!$A$59:$P$60,2,FALSE)</f>
        <v>#N/A</v>
      </c>
      <c r="V31" t="e">
        <f>HLOOKUP(V$1,Individual!$A$59:$P$60,2,FALSE)</f>
        <v>#N/A</v>
      </c>
      <c r="W31">
        <f>HLOOKUP(W$1,Individual!$A$59:$P$60,2,FALSE)</f>
        <v>212</v>
      </c>
      <c r="X31" t="e">
        <f>HLOOKUP(X$1,Individual!$A$59:$P$60,2,FALSE)</f>
        <v>#N/A</v>
      </c>
      <c r="Y31">
        <f>HLOOKUP(Y$1,Individual!$A$59:$P$60,2,FALSE)</f>
        <v>212</v>
      </c>
      <c r="Z31" t="e">
        <f>HLOOKUP(Z$1,Individual!$A$59:$P$60,2,FALSE)</f>
        <v>#N/A</v>
      </c>
      <c r="AA31">
        <f>HLOOKUP(AA$1,Individual!$A$59:$P$60,2,FALSE)</f>
        <v>212</v>
      </c>
      <c r="AB31" t="e">
        <f>HLOOKUP(AB$1,Individual!$A$59:$P$60,2,FALSE)</f>
        <v>#N/A</v>
      </c>
      <c r="AC31" t="e">
        <f>HLOOKUP(AC$1,Individual!$A$59:$P$60,2,FALSE)</f>
        <v>#N/A</v>
      </c>
      <c r="AD31" t="e">
        <f>HLOOKUP(AD$1,Individual!$A$59:$P$60,2,FALSE)</f>
        <v>#N/A</v>
      </c>
      <c r="AE31">
        <f>HLOOKUP(AE$1,Individual!$A$59:$P$60,2,FALSE)</f>
        <v>212</v>
      </c>
      <c r="AF31">
        <f>HLOOKUP(AF$1,Individual!$A$59:$P$60,2,FALSE)</f>
        <v>212</v>
      </c>
      <c r="AG31">
        <f>HLOOKUP(AG$1,Individual!$A$59:$P$60,2,FALSE)</f>
        <v>212</v>
      </c>
    </row>
    <row r="32" spans="1:33">
      <c r="A32" t="s">
        <v>30</v>
      </c>
      <c r="B32">
        <f>HLOOKUP(B$1,Individual!$A$61:$P$62,2,FALSE)</f>
        <v>222</v>
      </c>
      <c r="C32" t="e">
        <f>HLOOKUP(C$1,Individual!$A$61:$P$62,2,FALSE)</f>
        <v>#N/A</v>
      </c>
      <c r="D32" t="e">
        <f>HLOOKUP(D$1,Individual!$A$61:$P$62,2,FALSE)</f>
        <v>#N/A</v>
      </c>
      <c r="E32">
        <f>HLOOKUP(E$1,Individual!$A$61:$P$62,2,FALSE)</f>
        <v>222</v>
      </c>
      <c r="F32">
        <f>HLOOKUP(F$1,Individual!$A$61:$P$62,2,FALSE)</f>
        <v>222</v>
      </c>
      <c r="G32">
        <f>HLOOKUP(G$1,Individual!$A$61:$P$62,2,FALSE)</f>
        <v>222</v>
      </c>
      <c r="H32">
        <f>HLOOKUP(H$1,Individual!$A$61:$P$62,2,FALSE)</f>
        <v>222</v>
      </c>
      <c r="I32" t="e">
        <f>HLOOKUP(I$1,Individual!$A$61:$P$62,2,FALSE)</f>
        <v>#N/A</v>
      </c>
      <c r="J32">
        <f>HLOOKUP(J$1,Individual!$A$61:$P$62,2,FALSE)</f>
        <v>222</v>
      </c>
      <c r="K32" t="e">
        <f>HLOOKUP(K$1,Individual!$A$61:$P$62,2,FALSE)</f>
        <v>#N/A</v>
      </c>
      <c r="L32" t="e">
        <f>HLOOKUP(L$1,Individual!$A$61:$P$62,2,FALSE)</f>
        <v>#N/A</v>
      </c>
      <c r="M32">
        <f>HLOOKUP(M$1,Individual!$A$61:$P$62,2,FALSE)</f>
        <v>222</v>
      </c>
      <c r="N32" t="e">
        <f>HLOOKUP(N$1,Individual!$A$61:$P$62,2,FALSE)</f>
        <v>#N/A</v>
      </c>
      <c r="O32" t="e">
        <f>HLOOKUP(O$1,Individual!$A$61:$P$62,2,FALSE)</f>
        <v>#N/A</v>
      </c>
      <c r="P32">
        <f>HLOOKUP(P$1,Individual!$A$61:$P$62,2,FALSE)</f>
        <v>222</v>
      </c>
      <c r="Q32" t="e">
        <f>HLOOKUP(Q$1,Individual!$A$61:$P$62,2,FALSE)</f>
        <v>#N/A</v>
      </c>
      <c r="R32" t="e">
        <f>HLOOKUP(R$1,Individual!$A$61:$P$62,2,FALSE)</f>
        <v>#N/A</v>
      </c>
      <c r="S32" t="e">
        <f>HLOOKUP(S$1,Individual!$A$61:$P$62,2,FALSE)</f>
        <v>#N/A</v>
      </c>
      <c r="T32">
        <f>HLOOKUP(T$1,Individual!$A$61:$P$62,2,FALSE)</f>
        <v>222</v>
      </c>
      <c r="U32" t="e">
        <f>HLOOKUP(U$1,Individual!$A$61:$P$62,2,FALSE)</f>
        <v>#N/A</v>
      </c>
      <c r="V32" t="e">
        <f>HLOOKUP(V$1,Individual!$A$61:$P$62,2,FALSE)</f>
        <v>#N/A</v>
      </c>
      <c r="W32">
        <f>HLOOKUP(W$1,Individual!$A$61:$P$62,2,FALSE)</f>
        <v>222</v>
      </c>
      <c r="X32" t="e">
        <f>HLOOKUP(X$1,Individual!$A$61:$P$62,2,FALSE)</f>
        <v>#N/A</v>
      </c>
      <c r="Y32">
        <f>HLOOKUP(Y$1,Individual!$A$61:$P$62,2,FALSE)</f>
        <v>222</v>
      </c>
      <c r="Z32" t="e">
        <f>HLOOKUP(Z$1,Individual!$A$61:$P$62,2,FALSE)</f>
        <v>#N/A</v>
      </c>
      <c r="AA32">
        <f>HLOOKUP(AA$1,Individual!$A$61:$P$62,2,FALSE)</f>
        <v>222</v>
      </c>
      <c r="AB32" t="e">
        <f>HLOOKUP(AB$1,Individual!$A$61:$P$62,2,FALSE)</f>
        <v>#N/A</v>
      </c>
      <c r="AC32" t="e">
        <f>HLOOKUP(AC$1,Individual!$A$61:$P$62,2,FALSE)</f>
        <v>#N/A</v>
      </c>
      <c r="AD32" t="e">
        <f>HLOOKUP(AD$1,Individual!$A$61:$P$62,2,FALSE)</f>
        <v>#N/A</v>
      </c>
      <c r="AE32">
        <f>HLOOKUP(AE$1,Individual!$A$61:$P$62,2,FALSE)</f>
        <v>222</v>
      </c>
      <c r="AF32">
        <f>HLOOKUP(AF$1,Individual!$A$61:$P$62,2,FALSE)</f>
        <v>222</v>
      </c>
      <c r="AG32">
        <f>HLOOKUP(AG$1,Individual!$A$61:$P$62,2,FALSE)</f>
        <v>222</v>
      </c>
    </row>
    <row r="33" spans="1:33">
      <c r="A33" t="s">
        <v>31</v>
      </c>
      <c r="B33">
        <f>HLOOKUP(B$1,Individual!$A$63:$P$64,2,FALSE)</f>
        <v>98</v>
      </c>
      <c r="C33" t="e">
        <f>HLOOKUP(C$1,Individual!$A$63:$P$64,2,FALSE)</f>
        <v>#N/A</v>
      </c>
      <c r="D33" t="e">
        <f>HLOOKUP(D$1,Individual!$A$63:$P$64,2,FALSE)</f>
        <v>#N/A</v>
      </c>
      <c r="E33">
        <f>HLOOKUP(E$1,Individual!$A$63:$P$64,2,FALSE)</f>
        <v>98</v>
      </c>
      <c r="F33">
        <f>HLOOKUP(F$1,Individual!$A$63:$P$64,2,FALSE)</f>
        <v>98</v>
      </c>
      <c r="G33">
        <f>HLOOKUP(G$1,Individual!$A$63:$P$64,2,FALSE)</f>
        <v>98</v>
      </c>
      <c r="H33">
        <f>HLOOKUP(H$1,Individual!$A$63:$P$64,2,FALSE)</f>
        <v>98</v>
      </c>
      <c r="I33" t="e">
        <f>HLOOKUP(I$1,Individual!$A$63:$P$64,2,FALSE)</f>
        <v>#N/A</v>
      </c>
      <c r="J33">
        <f>HLOOKUP(J$1,Individual!$A$63:$P$64,2,FALSE)</f>
        <v>98</v>
      </c>
      <c r="K33" t="e">
        <f>HLOOKUP(K$1,Individual!$A$63:$P$64,2,FALSE)</f>
        <v>#N/A</v>
      </c>
      <c r="L33" t="e">
        <f>HLOOKUP(L$1,Individual!$A$63:$P$64,2,FALSE)</f>
        <v>#N/A</v>
      </c>
      <c r="M33">
        <f>HLOOKUP(M$1,Individual!$A$63:$P$64,2,FALSE)</f>
        <v>98</v>
      </c>
      <c r="N33" t="e">
        <f>HLOOKUP(N$1,Individual!$A$63:$P$64,2,FALSE)</f>
        <v>#N/A</v>
      </c>
      <c r="O33" t="e">
        <f>HLOOKUP(O$1,Individual!$A$63:$P$64,2,FALSE)</f>
        <v>#N/A</v>
      </c>
      <c r="P33">
        <f>HLOOKUP(P$1,Individual!$A$63:$P$64,2,FALSE)</f>
        <v>98</v>
      </c>
      <c r="Q33" t="e">
        <f>HLOOKUP(Q$1,Individual!$A$63:$P$64,2,FALSE)</f>
        <v>#N/A</v>
      </c>
      <c r="R33" t="e">
        <f>HLOOKUP(R$1,Individual!$A$63:$P$64,2,FALSE)</f>
        <v>#N/A</v>
      </c>
      <c r="S33" t="e">
        <f>HLOOKUP(S$1,Individual!$A$63:$P$64,2,FALSE)</f>
        <v>#N/A</v>
      </c>
      <c r="T33">
        <f>HLOOKUP(T$1,Individual!$A$63:$P$64,2,FALSE)</f>
        <v>98</v>
      </c>
      <c r="U33" t="e">
        <f>HLOOKUP(U$1,Individual!$A$63:$P$64,2,FALSE)</f>
        <v>#N/A</v>
      </c>
      <c r="V33" t="e">
        <f>HLOOKUP(V$1,Individual!$A$63:$P$64,2,FALSE)</f>
        <v>#N/A</v>
      </c>
      <c r="W33">
        <f>HLOOKUP(W$1,Individual!$A$63:$P$64,2,FALSE)</f>
        <v>98</v>
      </c>
      <c r="X33" t="e">
        <f>HLOOKUP(X$1,Individual!$A$63:$P$64,2,FALSE)</f>
        <v>#N/A</v>
      </c>
      <c r="Y33">
        <f>HLOOKUP(Y$1,Individual!$A$63:$P$64,2,FALSE)</f>
        <v>98</v>
      </c>
      <c r="Z33" t="e">
        <f>HLOOKUP(Z$1,Individual!$A$63:$P$64,2,FALSE)</f>
        <v>#N/A</v>
      </c>
      <c r="AA33">
        <f>HLOOKUP(AA$1,Individual!$A$63:$P$64,2,FALSE)</f>
        <v>98</v>
      </c>
      <c r="AB33" t="e">
        <f>HLOOKUP(AB$1,Individual!$A$63:$P$64,2,FALSE)</f>
        <v>#N/A</v>
      </c>
      <c r="AC33" t="e">
        <f>HLOOKUP(AC$1,Individual!$A$63:$P$64,2,FALSE)</f>
        <v>#N/A</v>
      </c>
      <c r="AD33" t="e">
        <f>HLOOKUP(AD$1,Individual!$A$63:$P$64,2,FALSE)</f>
        <v>#N/A</v>
      </c>
      <c r="AE33">
        <f>HLOOKUP(AE$1,Individual!$A$63:$P$64,2,FALSE)</f>
        <v>98</v>
      </c>
      <c r="AF33">
        <f>HLOOKUP(AF$1,Individual!$A$63:$P$64,2,FALSE)</f>
        <v>98</v>
      </c>
      <c r="AG33">
        <f>HLOOKUP(AG$1,Individual!$A$63:$P$64,2,FALSE)</f>
        <v>98</v>
      </c>
    </row>
    <row r="34" spans="1:33">
      <c r="A34" t="s">
        <v>32</v>
      </c>
      <c r="B34">
        <f>HLOOKUP(B$1,Individual!$A$65:$P$66,2,FALSE)</f>
        <v>105</v>
      </c>
      <c r="C34" t="e">
        <f>HLOOKUP(C$1,Individual!$A$65:$P$66,2,FALSE)</f>
        <v>#N/A</v>
      </c>
      <c r="D34" t="e">
        <f>HLOOKUP(D$1,Individual!$A$65:$P$66,2,FALSE)</f>
        <v>#N/A</v>
      </c>
      <c r="E34">
        <f>HLOOKUP(E$1,Individual!$A$65:$P$66,2,FALSE)</f>
        <v>105</v>
      </c>
      <c r="F34">
        <f>HLOOKUP(F$1,Individual!$A$65:$P$66,2,FALSE)</f>
        <v>105</v>
      </c>
      <c r="G34">
        <f>HLOOKUP(G$1,Individual!$A$65:$P$66,2,FALSE)</f>
        <v>105</v>
      </c>
      <c r="H34">
        <f>HLOOKUP(H$1,Individual!$A$65:$P$66,2,FALSE)</f>
        <v>105</v>
      </c>
      <c r="I34" t="e">
        <f>HLOOKUP(I$1,Individual!$A$65:$P$66,2,FALSE)</f>
        <v>#N/A</v>
      </c>
      <c r="J34">
        <f>HLOOKUP(J$1,Individual!$A$65:$P$66,2,FALSE)</f>
        <v>105</v>
      </c>
      <c r="K34" t="e">
        <f>HLOOKUP(K$1,Individual!$A$65:$P$66,2,FALSE)</f>
        <v>#N/A</v>
      </c>
      <c r="L34" t="e">
        <f>HLOOKUP(L$1,Individual!$A$65:$P$66,2,FALSE)</f>
        <v>#N/A</v>
      </c>
      <c r="M34">
        <f>HLOOKUP(M$1,Individual!$A$65:$P$66,2,FALSE)</f>
        <v>105</v>
      </c>
      <c r="N34" t="e">
        <f>HLOOKUP(N$1,Individual!$A$65:$P$66,2,FALSE)</f>
        <v>#N/A</v>
      </c>
      <c r="O34" t="e">
        <f>HLOOKUP(O$1,Individual!$A$65:$P$66,2,FALSE)</f>
        <v>#N/A</v>
      </c>
      <c r="P34">
        <f>HLOOKUP(P$1,Individual!$A$65:$P$66,2,FALSE)</f>
        <v>105</v>
      </c>
      <c r="Q34" t="e">
        <f>HLOOKUP(Q$1,Individual!$A$65:$P$66,2,FALSE)</f>
        <v>#N/A</v>
      </c>
      <c r="R34" t="e">
        <f>HLOOKUP(R$1,Individual!$A$65:$P$66,2,FALSE)</f>
        <v>#N/A</v>
      </c>
      <c r="S34" t="e">
        <f>HLOOKUP(S$1,Individual!$A$65:$P$66,2,FALSE)</f>
        <v>#N/A</v>
      </c>
      <c r="T34">
        <f>HLOOKUP(T$1,Individual!$A$65:$P$66,2,FALSE)</f>
        <v>105</v>
      </c>
      <c r="U34" t="e">
        <f>HLOOKUP(U$1,Individual!$A$65:$P$66,2,FALSE)</f>
        <v>#N/A</v>
      </c>
      <c r="V34" t="e">
        <f>HLOOKUP(V$1,Individual!$A$65:$P$66,2,FALSE)</f>
        <v>#N/A</v>
      </c>
      <c r="W34">
        <f>HLOOKUP(W$1,Individual!$A$65:$P$66,2,FALSE)</f>
        <v>105</v>
      </c>
      <c r="X34" t="e">
        <f>HLOOKUP(X$1,Individual!$A$65:$P$66,2,FALSE)</f>
        <v>#N/A</v>
      </c>
      <c r="Y34">
        <f>HLOOKUP(Y$1,Individual!$A$65:$P$66,2,FALSE)</f>
        <v>105</v>
      </c>
      <c r="Z34" t="e">
        <f>HLOOKUP(Z$1,Individual!$A$65:$P$66,2,FALSE)</f>
        <v>#N/A</v>
      </c>
      <c r="AA34">
        <f>HLOOKUP(AA$1,Individual!$A$65:$P$66,2,FALSE)</f>
        <v>105</v>
      </c>
      <c r="AB34" t="e">
        <f>HLOOKUP(AB$1,Individual!$A$65:$P$66,2,FALSE)</f>
        <v>#N/A</v>
      </c>
      <c r="AC34" t="e">
        <f>HLOOKUP(AC$1,Individual!$A$65:$P$66,2,FALSE)</f>
        <v>#N/A</v>
      </c>
      <c r="AD34" t="e">
        <f>HLOOKUP(AD$1,Individual!$A$65:$P$66,2,FALSE)</f>
        <v>#N/A</v>
      </c>
      <c r="AE34">
        <f>HLOOKUP(AE$1,Individual!$A$65:$P$66,2,FALSE)</f>
        <v>105</v>
      </c>
      <c r="AF34">
        <f>HLOOKUP(AF$1,Individual!$A$65:$P$66,2,FALSE)</f>
        <v>105</v>
      </c>
      <c r="AG34">
        <f>HLOOKUP(AG$1,Individual!$A$65:$P$66,2,FALSE)</f>
        <v>105</v>
      </c>
    </row>
    <row r="35" spans="1:33">
      <c r="A35" t="s">
        <v>33</v>
      </c>
      <c r="B35">
        <f>HLOOKUP(B$1,Individual!$A$67:$P$68,2,FALSE)</f>
        <v>104</v>
      </c>
      <c r="C35" t="e">
        <f>HLOOKUP(C$1,Individual!$A$67:$P$68,2,FALSE)</f>
        <v>#N/A</v>
      </c>
      <c r="D35" t="e">
        <f>HLOOKUP(D$1,Individual!$A$67:$P$68,2,FALSE)</f>
        <v>#N/A</v>
      </c>
      <c r="E35">
        <f>HLOOKUP(E$1,Individual!$A$67:$P$68,2,FALSE)</f>
        <v>104</v>
      </c>
      <c r="F35">
        <f>HLOOKUP(F$1,Individual!$A$67:$P$68,2,FALSE)</f>
        <v>104</v>
      </c>
      <c r="G35">
        <f>HLOOKUP(G$1,Individual!$A$67:$P$68,2,FALSE)</f>
        <v>104</v>
      </c>
      <c r="H35">
        <f>HLOOKUP(H$1,Individual!$A$67:$P$68,2,FALSE)</f>
        <v>104</v>
      </c>
      <c r="I35" t="e">
        <f>HLOOKUP(I$1,Individual!$A$67:$P$68,2,FALSE)</f>
        <v>#N/A</v>
      </c>
      <c r="J35">
        <f>HLOOKUP(J$1,Individual!$A$67:$P$68,2,FALSE)</f>
        <v>104</v>
      </c>
      <c r="K35" t="e">
        <f>HLOOKUP(K$1,Individual!$A$67:$P$68,2,FALSE)</f>
        <v>#N/A</v>
      </c>
      <c r="L35" t="e">
        <f>HLOOKUP(L$1,Individual!$A$67:$P$68,2,FALSE)</f>
        <v>#N/A</v>
      </c>
      <c r="M35">
        <f>HLOOKUP(M$1,Individual!$A$67:$P$68,2,FALSE)</f>
        <v>104</v>
      </c>
      <c r="N35" t="e">
        <f>HLOOKUP(N$1,Individual!$A$67:$P$68,2,FALSE)</f>
        <v>#N/A</v>
      </c>
      <c r="O35" t="e">
        <f>HLOOKUP(O$1,Individual!$A$67:$P$68,2,FALSE)</f>
        <v>#N/A</v>
      </c>
      <c r="P35">
        <f>HLOOKUP(P$1,Individual!$A$67:$P$68,2,FALSE)</f>
        <v>104</v>
      </c>
      <c r="Q35" t="e">
        <f>HLOOKUP(Q$1,Individual!$A$67:$P$68,2,FALSE)</f>
        <v>#N/A</v>
      </c>
      <c r="R35" t="e">
        <f>HLOOKUP(R$1,Individual!$A$67:$P$68,2,FALSE)</f>
        <v>#N/A</v>
      </c>
      <c r="S35" t="e">
        <f>HLOOKUP(S$1,Individual!$A$67:$P$68,2,FALSE)</f>
        <v>#N/A</v>
      </c>
      <c r="T35">
        <f>HLOOKUP(T$1,Individual!$A$67:$P$68,2,FALSE)</f>
        <v>104</v>
      </c>
      <c r="U35" t="e">
        <f>HLOOKUP(U$1,Individual!$A$67:$P$68,2,FALSE)</f>
        <v>#N/A</v>
      </c>
      <c r="V35" t="e">
        <f>HLOOKUP(V$1,Individual!$A$67:$P$68,2,FALSE)</f>
        <v>#N/A</v>
      </c>
      <c r="W35">
        <f>HLOOKUP(W$1,Individual!$A$67:$P$68,2,FALSE)</f>
        <v>104</v>
      </c>
      <c r="X35" t="e">
        <f>HLOOKUP(X$1,Individual!$A$67:$P$68,2,FALSE)</f>
        <v>#N/A</v>
      </c>
      <c r="Y35">
        <f>HLOOKUP(Y$1,Individual!$A$67:$P$68,2,FALSE)</f>
        <v>104</v>
      </c>
      <c r="Z35" t="e">
        <f>HLOOKUP(Z$1,Individual!$A$67:$P$68,2,FALSE)</f>
        <v>#N/A</v>
      </c>
      <c r="AA35">
        <f>HLOOKUP(AA$1,Individual!$A$67:$P$68,2,FALSE)</f>
        <v>104</v>
      </c>
      <c r="AB35" t="e">
        <f>HLOOKUP(AB$1,Individual!$A$67:$P$68,2,FALSE)</f>
        <v>#N/A</v>
      </c>
      <c r="AC35" t="e">
        <f>HLOOKUP(AC$1,Individual!$A$67:$P$68,2,FALSE)</f>
        <v>#N/A</v>
      </c>
      <c r="AD35" t="e">
        <f>HLOOKUP(AD$1,Individual!$A$67:$P$68,2,FALSE)</f>
        <v>#N/A</v>
      </c>
      <c r="AE35">
        <f>HLOOKUP(AE$1,Individual!$A$67:$P$68,2,FALSE)</f>
        <v>104</v>
      </c>
      <c r="AF35">
        <f>HLOOKUP(AF$1,Individual!$A$67:$P$68,2,FALSE)</f>
        <v>104</v>
      </c>
      <c r="AG35">
        <f>HLOOKUP(AG$1,Individual!$A$67:$P$68,2,FALSE)</f>
        <v>104</v>
      </c>
    </row>
    <row r="36" spans="1:33">
      <c r="A36" s="28" t="s">
        <v>34</v>
      </c>
      <c r="B36">
        <f>HLOOKUP(B$1,Individual!$A$69:$P$70,2,FALSE)</f>
        <v>43</v>
      </c>
      <c r="C36" t="e">
        <f>HLOOKUP(C$1,Individual!$A$69:$P$70,2,FALSE)</f>
        <v>#N/A</v>
      </c>
      <c r="D36" t="e">
        <f>HLOOKUP(D$1,Individual!$A$69:$P$70,2,FALSE)</f>
        <v>#N/A</v>
      </c>
      <c r="E36">
        <f>HLOOKUP(E$1,Individual!$A$69:$P$70,2,FALSE)</f>
        <v>43</v>
      </c>
      <c r="F36">
        <f>HLOOKUP(F$1,Individual!$A$69:$P$70,2,FALSE)</f>
        <v>43</v>
      </c>
      <c r="G36">
        <f>HLOOKUP(G$1,Individual!$A$69:$P$70,2,FALSE)</f>
        <v>42</v>
      </c>
      <c r="H36" t="e">
        <f>HLOOKUP(H$1,Individual!$A$69:$P$70,2,FALSE)</f>
        <v>#N/A</v>
      </c>
      <c r="I36" t="e">
        <f>HLOOKUP(I$1,Individual!$A$69:$P$70,2,FALSE)</f>
        <v>#N/A</v>
      </c>
      <c r="J36">
        <f>HLOOKUP(J$1,Individual!$A$69:$P$70,2,FALSE)</f>
        <v>42</v>
      </c>
      <c r="K36" t="e">
        <f>HLOOKUP(K$1,Individual!$A$69:$P$70,2,FALSE)</f>
        <v>#N/A</v>
      </c>
      <c r="L36" t="e">
        <f>HLOOKUP(L$1,Individual!$A$69:$P$70,2,FALSE)</f>
        <v>#N/A</v>
      </c>
      <c r="M36" t="e">
        <f>HLOOKUP(M$1,Individual!$A$69:$P$70,2,FALSE)</f>
        <v>#N/A</v>
      </c>
      <c r="N36" t="e">
        <f>HLOOKUP(N$1,Individual!$A$69:$P$70,2,FALSE)</f>
        <v>#N/A</v>
      </c>
      <c r="O36" t="e">
        <f>HLOOKUP(O$1,Individual!$A$69:$P$70,2,FALSE)</f>
        <v>#N/A</v>
      </c>
      <c r="P36">
        <f>HLOOKUP(P$1,Individual!$A$69:$P$70,2,FALSE)</f>
        <v>44</v>
      </c>
      <c r="Q36" t="e">
        <f>HLOOKUP(Q$1,Individual!$A$69:$P$70,2,FALSE)</f>
        <v>#N/A</v>
      </c>
      <c r="R36" t="e">
        <f>HLOOKUP(R$1,Individual!$A$69:$P$70,2,FALSE)</f>
        <v>#N/A</v>
      </c>
      <c r="S36" t="e">
        <f>HLOOKUP(S$1,Individual!$A$69:$P$70,2,FALSE)</f>
        <v>#N/A</v>
      </c>
      <c r="T36">
        <f>HLOOKUP(T$1,Individual!$A$69:$P$70,2,FALSE)</f>
        <v>44</v>
      </c>
      <c r="U36" t="e">
        <f>HLOOKUP(U$1,Individual!$A$69:$P$70,2,FALSE)</f>
        <v>#N/A</v>
      </c>
      <c r="V36" t="e">
        <f>HLOOKUP(V$1,Individual!$A$69:$P$70,2,FALSE)</f>
        <v>#N/A</v>
      </c>
      <c r="W36">
        <f>HLOOKUP(W$1,Individual!$A$69:$P$70,2,FALSE)</f>
        <v>44</v>
      </c>
      <c r="X36" t="e">
        <f>HLOOKUP(X$1,Individual!$A$69:$P$70,2,FALSE)</f>
        <v>#N/A</v>
      </c>
      <c r="Y36">
        <f>HLOOKUP(Y$1,Individual!$A$69:$P$70,2,FALSE)</f>
        <v>42</v>
      </c>
      <c r="Z36" t="e">
        <f>HLOOKUP(Z$1,Individual!$A$69:$P$70,2,FALSE)</f>
        <v>#N/A</v>
      </c>
      <c r="AA36">
        <f>HLOOKUP(AA$1,Individual!$A$69:$P$70,2,FALSE)</f>
        <v>42</v>
      </c>
      <c r="AB36">
        <f>HLOOKUP(AB$1,Individual!$A$69:$P$70,2,FALSE)</f>
        <v>42</v>
      </c>
      <c r="AC36">
        <f>HLOOKUP(AC$1,Individual!$A$69:$P$70,2,FALSE)</f>
        <v>41</v>
      </c>
      <c r="AD36" t="e">
        <f>HLOOKUP(AD$1,Individual!$A$69:$P$70,2,FALSE)</f>
        <v>#N/A</v>
      </c>
      <c r="AE36">
        <f>HLOOKUP(AE$1,Individual!$A$69:$P$70,2,FALSE)</f>
        <v>42</v>
      </c>
      <c r="AF36">
        <f>HLOOKUP(AF$1,Individual!$A$69:$P$70,2,FALSE)</f>
        <v>44</v>
      </c>
      <c r="AG36">
        <f>HLOOKUP(AG$1,Individual!$A$69:$P$70,2,FALSE)</f>
        <v>42</v>
      </c>
    </row>
    <row r="37" spans="1:33">
      <c r="A37" t="s">
        <v>35</v>
      </c>
      <c r="B37">
        <f>HLOOKUP(B$1,Individual!$A$71:$P$72,2,FALSE)</f>
        <v>100</v>
      </c>
      <c r="C37" t="e">
        <f>HLOOKUP(C$1,Individual!$A$71:$P$72,2,FALSE)</f>
        <v>#N/A</v>
      </c>
      <c r="D37" t="e">
        <f>HLOOKUP(D$1,Individual!$A$71:$P$72,2,FALSE)</f>
        <v>#N/A</v>
      </c>
      <c r="E37">
        <f>HLOOKUP(E$1,Individual!$A$71:$P$72,2,FALSE)</f>
        <v>100</v>
      </c>
      <c r="F37">
        <f>HLOOKUP(F$1,Individual!$A$71:$P$72,2,FALSE)</f>
        <v>100</v>
      </c>
      <c r="G37">
        <f>HLOOKUP(G$1,Individual!$A$71:$P$72,2,FALSE)</f>
        <v>100</v>
      </c>
      <c r="H37" t="e">
        <f>HLOOKUP(H$1,Individual!$A$71:$P$72,2,FALSE)</f>
        <v>#N/A</v>
      </c>
      <c r="I37" t="e">
        <f>HLOOKUP(I$1,Individual!$A$71:$P$72,2,FALSE)</f>
        <v>#N/A</v>
      </c>
      <c r="J37">
        <f>HLOOKUP(J$1,Individual!$A$71:$P$72,2,FALSE)</f>
        <v>100</v>
      </c>
      <c r="K37" t="e">
        <f>HLOOKUP(K$1,Individual!$A$71:$P$72,2,FALSE)</f>
        <v>#N/A</v>
      </c>
      <c r="L37" t="e">
        <f>HLOOKUP(L$1,Individual!$A$71:$P$72,2,FALSE)</f>
        <v>#N/A</v>
      </c>
      <c r="M37" t="e">
        <f>HLOOKUP(M$1,Individual!$A$71:$P$72,2,FALSE)</f>
        <v>#N/A</v>
      </c>
      <c r="N37" t="e">
        <f>HLOOKUP(N$1,Individual!$A$71:$P$72,2,FALSE)</f>
        <v>#N/A</v>
      </c>
      <c r="O37" t="e">
        <f>HLOOKUP(O$1,Individual!$A$71:$P$72,2,FALSE)</f>
        <v>#N/A</v>
      </c>
      <c r="P37">
        <f>HLOOKUP(P$1,Individual!$A$71:$P$72,2,FALSE)</f>
        <v>100</v>
      </c>
      <c r="Q37" t="e">
        <f>HLOOKUP(Q$1,Individual!$A$71:$P$72,2,FALSE)</f>
        <v>#N/A</v>
      </c>
      <c r="R37" t="e">
        <f>HLOOKUP(R$1,Individual!$A$71:$P$72,2,FALSE)</f>
        <v>#N/A</v>
      </c>
      <c r="S37" t="e">
        <f>HLOOKUP(S$1,Individual!$A$71:$P$72,2,FALSE)</f>
        <v>#N/A</v>
      </c>
      <c r="T37">
        <f>HLOOKUP(T$1,Individual!$A$71:$P$72,2,FALSE)</f>
        <v>100</v>
      </c>
      <c r="U37" t="e">
        <f>HLOOKUP(U$1,Individual!$A$71:$P$72,2,FALSE)</f>
        <v>#N/A</v>
      </c>
      <c r="V37" t="e">
        <f>HLOOKUP(V$1,Individual!$A$71:$P$72,2,FALSE)</f>
        <v>#N/A</v>
      </c>
      <c r="W37">
        <f>HLOOKUP(W$1,Individual!$A$71:$P$72,2,FALSE)</f>
        <v>100</v>
      </c>
      <c r="X37" t="e">
        <f>HLOOKUP(X$1,Individual!$A$71:$P$72,2,FALSE)</f>
        <v>#N/A</v>
      </c>
      <c r="Y37">
        <f>HLOOKUP(Y$1,Individual!$A$71:$P$72,2,FALSE)</f>
        <v>100</v>
      </c>
      <c r="Z37" t="e">
        <f>HLOOKUP(Z$1,Individual!$A$71:$P$72,2,FALSE)</f>
        <v>#N/A</v>
      </c>
      <c r="AA37">
        <f>HLOOKUP(AA$1,Individual!$A$71:$P$72,2,FALSE)</f>
        <v>100</v>
      </c>
      <c r="AB37">
        <f>HLOOKUP(AB$1,Individual!$A$71:$P$72,2,FALSE)</f>
        <v>100</v>
      </c>
      <c r="AC37">
        <f>HLOOKUP(AC$1,Individual!$A$71:$P$72,2,FALSE)</f>
        <v>100</v>
      </c>
      <c r="AD37" t="e">
        <f>HLOOKUP(AD$1,Individual!$A$71:$P$72,2,FALSE)</f>
        <v>#N/A</v>
      </c>
      <c r="AE37">
        <f>HLOOKUP(AE$1,Individual!$A$71:$P$72,2,FALSE)</f>
        <v>100</v>
      </c>
      <c r="AF37">
        <f>HLOOKUP(AF$1,Individual!$A$71:$P$72,2,FALSE)</f>
        <v>100</v>
      </c>
      <c r="AG37">
        <f>HLOOKUP(AG$1,Individual!$A$71:$P$72,2,FALSE)</f>
        <v>100</v>
      </c>
    </row>
    <row r="38" spans="1:33">
      <c r="A38" t="s">
        <v>36</v>
      </c>
      <c r="B38">
        <f>HLOOKUP(B$1,Individual!$A$73:$P$74,2,FALSE)</f>
        <v>4076</v>
      </c>
      <c r="C38" t="e">
        <f>HLOOKUP(C$1,Individual!$A$73:$P$74,2,FALSE)</f>
        <v>#N/A</v>
      </c>
      <c r="D38" t="e">
        <f>HLOOKUP(D$1,Individual!$A$73:$P$74,2,FALSE)</f>
        <v>#N/A</v>
      </c>
      <c r="E38">
        <f>HLOOKUP(E$1,Individual!$A$73:$P$74,2,FALSE)</f>
        <v>4074</v>
      </c>
      <c r="F38">
        <f>HLOOKUP(F$1,Individual!$A$73:$P$74,2,FALSE)</f>
        <v>4072</v>
      </c>
      <c r="G38">
        <f>HLOOKUP(G$1,Individual!$A$73:$P$74,2,FALSE)</f>
        <v>4064</v>
      </c>
      <c r="H38">
        <f>HLOOKUP(H$1,Individual!$A$73:$P$74,2,FALSE)</f>
        <v>4064</v>
      </c>
      <c r="I38" t="e">
        <f>HLOOKUP(I$1,Individual!$A$73:$P$74,2,FALSE)</f>
        <v>#N/A</v>
      </c>
      <c r="J38">
        <f>HLOOKUP(J$1,Individual!$A$73:$P$74,2,FALSE)</f>
        <v>4060</v>
      </c>
      <c r="K38" t="e">
        <f>HLOOKUP(K$1,Individual!$A$73:$P$74,2,FALSE)</f>
        <v>#N/A</v>
      </c>
      <c r="L38" t="e">
        <f>HLOOKUP(L$1,Individual!$A$73:$P$74,2,FALSE)</f>
        <v>#N/A</v>
      </c>
      <c r="M38">
        <f>HLOOKUP(M$1,Individual!$A$73:$P$74,2,FALSE)</f>
        <v>4067</v>
      </c>
      <c r="N38" t="e">
        <f>HLOOKUP(N$1,Individual!$A$73:$P$74,2,FALSE)</f>
        <v>#N/A</v>
      </c>
      <c r="O38" t="e">
        <f>HLOOKUP(O$1,Individual!$A$73:$P$74,2,FALSE)</f>
        <v>#N/A</v>
      </c>
      <c r="P38">
        <f>HLOOKUP(P$1,Individual!$A$73:$P$74,2,FALSE)</f>
        <v>4073</v>
      </c>
      <c r="Q38" t="e">
        <f>HLOOKUP(Q$1,Individual!$A$73:$P$74,2,FALSE)</f>
        <v>#N/A</v>
      </c>
      <c r="R38" t="e">
        <f>HLOOKUP(R$1,Individual!$A$73:$P$74,2,FALSE)</f>
        <v>#N/A</v>
      </c>
      <c r="S38" t="e">
        <f>HLOOKUP(S$1,Individual!$A$73:$P$74,2,FALSE)</f>
        <v>#N/A</v>
      </c>
      <c r="T38">
        <f>HLOOKUP(T$1,Individual!$A$73:$P$74,2,FALSE)</f>
        <v>4072</v>
      </c>
      <c r="U38" t="e">
        <f>HLOOKUP(U$1,Individual!$A$73:$P$74,2,FALSE)</f>
        <v>#N/A</v>
      </c>
      <c r="V38" t="e">
        <f>HLOOKUP(V$1,Individual!$A$73:$P$74,2,FALSE)</f>
        <v>#N/A</v>
      </c>
      <c r="W38">
        <f>HLOOKUP(W$1,Individual!$A$73:$P$74,2,FALSE)</f>
        <v>4072</v>
      </c>
      <c r="X38" t="e">
        <f>HLOOKUP(X$1,Individual!$A$73:$P$74,2,FALSE)</f>
        <v>#N/A</v>
      </c>
      <c r="Y38">
        <f>HLOOKUP(Y$1,Individual!$A$73:$P$74,2,FALSE)</f>
        <v>4071</v>
      </c>
      <c r="Z38" t="e">
        <f>HLOOKUP(Z$1,Individual!$A$73:$P$74,2,FALSE)</f>
        <v>#N/A</v>
      </c>
      <c r="AA38">
        <f>HLOOKUP(AA$1,Individual!$A$73:$P$74,2,FALSE)</f>
        <v>4054</v>
      </c>
      <c r="AB38" t="e">
        <f>HLOOKUP(AB$1,Individual!$A$73:$P$74,2,FALSE)</f>
        <v>#N/A</v>
      </c>
      <c r="AC38" t="e">
        <f>HLOOKUP(AC$1,Individual!$A$73:$P$74,2,FALSE)</f>
        <v>#N/A</v>
      </c>
      <c r="AD38" t="e">
        <f>HLOOKUP(AD$1,Individual!$A$73:$P$74,2,FALSE)</f>
        <v>#N/A</v>
      </c>
      <c r="AE38">
        <f>HLOOKUP(AE$1,Individual!$A$73:$P$74,2,FALSE)</f>
        <v>4069</v>
      </c>
      <c r="AF38">
        <f>HLOOKUP(AF$1,Individual!$A$73:$P$74,2,FALSE)</f>
        <v>4075</v>
      </c>
      <c r="AG38">
        <f>HLOOKUP(AG$1,Individual!$A$73:$P$74,2,FALSE)</f>
        <v>4061</v>
      </c>
    </row>
    <row r="39" spans="1:33">
      <c r="A39" s="30" t="s">
        <v>37</v>
      </c>
      <c r="B39">
        <f>HLOOKUP(B$1,Individual!$A$75:$P$76,2,FALSE)</f>
        <v>561</v>
      </c>
      <c r="C39" t="e">
        <f>HLOOKUP(C$1,Individual!$A$75:$P$76,2,FALSE)</f>
        <v>#N/A</v>
      </c>
      <c r="D39" t="e">
        <f>HLOOKUP(D$1,Individual!$A$75:$P$76,2,FALSE)</f>
        <v>#N/A</v>
      </c>
      <c r="E39">
        <f>HLOOKUP(E$1,Individual!$A$75:$P$76,2,FALSE)</f>
        <v>561</v>
      </c>
      <c r="F39">
        <f>HLOOKUP(F$1,Individual!$A$75:$P$76,2,FALSE)</f>
        <v>561</v>
      </c>
      <c r="G39">
        <f>HLOOKUP(G$1,Individual!$A$75:$P$76,2,FALSE)</f>
        <v>561</v>
      </c>
      <c r="H39">
        <f>HLOOKUP(H$1,Individual!$A$75:$P$76,2,FALSE)</f>
        <v>561</v>
      </c>
      <c r="I39" t="e">
        <f>HLOOKUP(I$1,Individual!$A$75:$P$76,2,FALSE)</f>
        <v>#N/A</v>
      </c>
      <c r="J39">
        <f>HLOOKUP(J$1,Individual!$A$75:$P$76,2,FALSE)</f>
        <v>561</v>
      </c>
      <c r="K39" t="e">
        <f>HLOOKUP(K$1,Individual!$A$75:$P$76,2,FALSE)</f>
        <v>#N/A</v>
      </c>
      <c r="L39" t="e">
        <f>HLOOKUP(L$1,Individual!$A$75:$P$76,2,FALSE)</f>
        <v>#N/A</v>
      </c>
      <c r="M39">
        <f>HLOOKUP(M$1,Individual!$A$75:$P$76,2,FALSE)</f>
        <v>561</v>
      </c>
      <c r="N39" t="e">
        <f>HLOOKUP(N$1,Individual!$A$75:$P$76,2,FALSE)</f>
        <v>#N/A</v>
      </c>
      <c r="O39" t="e">
        <f>HLOOKUP(O$1,Individual!$A$75:$P$76,2,FALSE)</f>
        <v>#N/A</v>
      </c>
      <c r="P39">
        <f>HLOOKUP(P$1,Individual!$A$75:$P$76,2,FALSE)</f>
        <v>561</v>
      </c>
      <c r="Q39" t="e">
        <f>HLOOKUP(Q$1,Individual!$A$75:$P$76,2,FALSE)</f>
        <v>#N/A</v>
      </c>
      <c r="R39" t="e">
        <f>HLOOKUP(R$1,Individual!$A$75:$P$76,2,FALSE)</f>
        <v>#N/A</v>
      </c>
      <c r="S39" t="e">
        <f>HLOOKUP(S$1,Individual!$A$75:$P$76,2,FALSE)</f>
        <v>#N/A</v>
      </c>
      <c r="T39">
        <f>HLOOKUP(T$1,Individual!$A$75:$P$76,2,FALSE)</f>
        <v>561</v>
      </c>
      <c r="U39" t="e">
        <f>HLOOKUP(U$1,Individual!$A$75:$P$76,2,FALSE)</f>
        <v>#N/A</v>
      </c>
      <c r="V39" t="e">
        <f>HLOOKUP(V$1,Individual!$A$75:$P$76,2,FALSE)</f>
        <v>#N/A</v>
      </c>
      <c r="W39">
        <f>HLOOKUP(W$1,Individual!$A$75:$P$76,2,FALSE)</f>
        <v>561</v>
      </c>
      <c r="X39" t="e">
        <f>HLOOKUP(X$1,Individual!$A$75:$P$76,2,FALSE)</f>
        <v>#N/A</v>
      </c>
      <c r="Y39">
        <f>HLOOKUP(Y$1,Individual!$A$75:$P$76,2,FALSE)</f>
        <v>561</v>
      </c>
      <c r="Z39" t="e">
        <f>HLOOKUP(Z$1,Individual!$A$75:$P$76,2,FALSE)</f>
        <v>#N/A</v>
      </c>
      <c r="AA39">
        <f>HLOOKUP(AA$1,Individual!$A$75:$P$76,2,FALSE)</f>
        <v>561</v>
      </c>
      <c r="AB39" t="e">
        <f>HLOOKUP(AB$1,Individual!$A$75:$P$76,2,FALSE)</f>
        <v>#N/A</v>
      </c>
      <c r="AC39" t="e">
        <f>HLOOKUP(AC$1,Individual!$A$75:$P$76,2,FALSE)</f>
        <v>#N/A</v>
      </c>
      <c r="AD39" t="e">
        <f>HLOOKUP(AD$1,Individual!$A$75:$P$76,2,FALSE)</f>
        <v>#N/A</v>
      </c>
      <c r="AE39">
        <f>HLOOKUP(AE$1,Individual!$A$75:$P$76,2,FALSE)</f>
        <v>561</v>
      </c>
      <c r="AF39">
        <f>HLOOKUP(AF$1,Individual!$A$75:$P$76,2,FALSE)</f>
        <v>561</v>
      </c>
      <c r="AG39">
        <f>HLOOKUP(AG$1,Individual!$A$75:$P$76,2,FALSE)</f>
        <v>561</v>
      </c>
    </row>
    <row r="40" spans="1:33">
      <c r="A40" t="s">
        <v>38</v>
      </c>
      <c r="B40">
        <f>HLOOKUP(B$1,Individual!$A$77:$P$78,2,FALSE)</f>
        <v>2034</v>
      </c>
      <c r="C40" t="e">
        <f>HLOOKUP(C$1,Individual!$A$77:$P$78,2,FALSE)</f>
        <v>#N/A</v>
      </c>
      <c r="D40" t="e">
        <f>HLOOKUP(D$1,Individual!$A$77:$P$78,2,FALSE)</f>
        <v>#N/A</v>
      </c>
      <c r="E40">
        <f>HLOOKUP(E$1,Individual!$A$77:$P$78,2,FALSE)</f>
        <v>2036</v>
      </c>
      <c r="F40">
        <f>HLOOKUP(F$1,Individual!$A$77:$P$78,2,FALSE)</f>
        <v>2034</v>
      </c>
      <c r="G40">
        <f>HLOOKUP(G$1,Individual!$A$77:$P$78,2,FALSE)</f>
        <v>2036</v>
      </c>
      <c r="H40">
        <f>HLOOKUP(H$1,Individual!$A$77:$P$78,2,FALSE)</f>
        <v>2016</v>
      </c>
      <c r="I40" t="e">
        <f>HLOOKUP(I$1,Individual!$A$77:$P$78,2,FALSE)</f>
        <v>#N/A</v>
      </c>
      <c r="J40">
        <f>HLOOKUP(J$1,Individual!$A$77:$P$78,2,FALSE)</f>
        <v>2030</v>
      </c>
      <c r="K40" t="e">
        <f>HLOOKUP(K$1,Individual!$A$77:$P$78,2,FALSE)</f>
        <v>#N/A</v>
      </c>
      <c r="L40" t="e">
        <f>HLOOKUP(L$1,Individual!$A$77:$P$78,2,FALSE)</f>
        <v>#N/A</v>
      </c>
      <c r="M40">
        <f>HLOOKUP(M$1,Individual!$A$77:$P$78,2,FALSE)</f>
        <v>2014</v>
      </c>
      <c r="N40" t="e">
        <f>HLOOKUP(N$1,Individual!$A$77:$P$78,2,FALSE)</f>
        <v>#N/A</v>
      </c>
      <c r="O40" t="e">
        <f>HLOOKUP(O$1,Individual!$A$77:$P$78,2,FALSE)</f>
        <v>#N/A</v>
      </c>
      <c r="P40">
        <f>HLOOKUP(P$1,Individual!$A$77:$P$78,2,FALSE)</f>
        <v>2038</v>
      </c>
      <c r="Q40" t="e">
        <f>HLOOKUP(Q$1,Individual!$A$77:$P$78,2,FALSE)</f>
        <v>#N/A</v>
      </c>
      <c r="R40" t="e">
        <f>HLOOKUP(R$1,Individual!$A$77:$P$78,2,FALSE)</f>
        <v>#N/A</v>
      </c>
      <c r="S40" t="e">
        <f>HLOOKUP(S$1,Individual!$A$77:$P$78,2,FALSE)</f>
        <v>#N/A</v>
      </c>
      <c r="T40">
        <f>HLOOKUP(T$1,Individual!$A$77:$P$78,2,FALSE)</f>
        <v>2036</v>
      </c>
      <c r="U40" t="e">
        <f>HLOOKUP(U$1,Individual!$A$77:$P$78,2,FALSE)</f>
        <v>#N/A</v>
      </c>
      <c r="V40" t="e">
        <f>HLOOKUP(V$1,Individual!$A$77:$P$78,2,FALSE)</f>
        <v>#N/A</v>
      </c>
      <c r="W40">
        <f>HLOOKUP(W$1,Individual!$A$77:$P$78,2,FALSE)</f>
        <v>2036</v>
      </c>
      <c r="X40" t="e">
        <f>HLOOKUP(X$1,Individual!$A$77:$P$78,2,FALSE)</f>
        <v>#N/A</v>
      </c>
      <c r="Y40">
        <f>HLOOKUP(Y$1,Individual!$A$77:$P$78,2,FALSE)</f>
        <v>2037</v>
      </c>
      <c r="Z40" t="e">
        <f>HLOOKUP(Z$1,Individual!$A$77:$P$78,2,FALSE)</f>
        <v>#N/A</v>
      </c>
      <c r="AA40">
        <f>HLOOKUP(AA$1,Individual!$A$77:$P$78,2,FALSE)</f>
        <v>2030</v>
      </c>
      <c r="AB40" t="e">
        <f>HLOOKUP(AB$1,Individual!$A$77:$P$78,2,FALSE)</f>
        <v>#N/A</v>
      </c>
      <c r="AC40" t="e">
        <f>HLOOKUP(AC$1,Individual!$A$77:$P$78,2,FALSE)</f>
        <v>#N/A</v>
      </c>
      <c r="AD40" t="e">
        <f>HLOOKUP(AD$1,Individual!$A$77:$P$78,2,FALSE)</f>
        <v>#N/A</v>
      </c>
      <c r="AE40">
        <f>HLOOKUP(AE$1,Individual!$A$77:$P$78,2,FALSE)</f>
        <v>2038</v>
      </c>
      <c r="AF40">
        <f>HLOOKUP(AF$1,Individual!$A$77:$P$78,2,FALSE)</f>
        <v>2038</v>
      </c>
      <c r="AG40">
        <f>HLOOKUP(AG$1,Individual!$A$77:$P$78,2,FALSE)</f>
        <v>2030</v>
      </c>
    </row>
    <row r="41" spans="1:33">
      <c r="A41" s="31" t="s">
        <v>39</v>
      </c>
      <c r="B41">
        <f>HLOOKUP(B$1,Individual!$A$79:$P$80,2,FALSE)</f>
        <v>223</v>
      </c>
      <c r="C41" t="e">
        <f>HLOOKUP(C$1,Individual!$A$79:$P$80,2,FALSE)</f>
        <v>#N/A</v>
      </c>
      <c r="D41" t="e">
        <f>HLOOKUP(D$1,Individual!$A$79:$P$80,2,FALSE)</f>
        <v>#N/A</v>
      </c>
      <c r="E41">
        <f>HLOOKUP(E$1,Individual!$A$79:$P$80,2,FALSE)</f>
        <v>226</v>
      </c>
      <c r="F41">
        <f>HLOOKUP(F$1,Individual!$A$79:$P$80,2,FALSE)</f>
        <v>225</v>
      </c>
      <c r="G41">
        <f>HLOOKUP(G$1,Individual!$A$79:$P$80,2,FALSE)</f>
        <v>224</v>
      </c>
      <c r="H41" t="e">
        <f>HLOOKUP(H$1,Individual!$A$79:$P$80,2,FALSE)</f>
        <v>#N/A</v>
      </c>
      <c r="I41" t="e">
        <f>HLOOKUP(I$1,Individual!$A$79:$P$80,2,FALSE)</f>
        <v>#N/A</v>
      </c>
      <c r="J41">
        <f>HLOOKUP(J$1,Individual!$A$79:$P$80,2,FALSE)</f>
        <v>226</v>
      </c>
      <c r="K41" t="e">
        <f>HLOOKUP(K$1,Individual!$A$79:$P$80,2,FALSE)</f>
        <v>#N/A</v>
      </c>
      <c r="L41" t="e">
        <f>HLOOKUP(L$1,Individual!$A$79:$P$80,2,FALSE)</f>
        <v>#N/A</v>
      </c>
      <c r="M41" t="e">
        <f>HLOOKUP(M$1,Individual!$A$79:$P$80,2,FALSE)</f>
        <v>#N/A</v>
      </c>
      <c r="N41" t="e">
        <f>HLOOKUP(N$1,Individual!$A$79:$P$80,2,FALSE)</f>
        <v>#N/A</v>
      </c>
      <c r="O41" t="e">
        <f>HLOOKUP(O$1,Individual!$A$79:$P$80,2,FALSE)</f>
        <v>#N/A</v>
      </c>
      <c r="P41">
        <f>HLOOKUP(P$1,Individual!$A$79:$P$80,2,FALSE)</f>
        <v>226</v>
      </c>
      <c r="Q41" t="e">
        <f>HLOOKUP(Q$1,Individual!$A$79:$P$80,2,FALSE)</f>
        <v>#N/A</v>
      </c>
      <c r="R41" t="e">
        <f>HLOOKUP(R$1,Individual!$A$79:$P$80,2,FALSE)</f>
        <v>#N/A</v>
      </c>
      <c r="S41" t="e">
        <f>HLOOKUP(S$1,Individual!$A$79:$P$80,2,FALSE)</f>
        <v>#N/A</v>
      </c>
      <c r="T41">
        <f>HLOOKUP(T$1,Individual!$A$79:$P$80,2,FALSE)</f>
        <v>225</v>
      </c>
      <c r="U41" t="e">
        <f>HLOOKUP(U$1,Individual!$A$79:$P$80,2,FALSE)</f>
        <v>#N/A</v>
      </c>
      <c r="V41" t="e">
        <f>HLOOKUP(V$1,Individual!$A$79:$P$80,2,FALSE)</f>
        <v>#N/A</v>
      </c>
      <c r="W41">
        <f>HLOOKUP(W$1,Individual!$A$79:$P$80,2,FALSE)</f>
        <v>226</v>
      </c>
      <c r="X41" t="e">
        <f>HLOOKUP(X$1,Individual!$A$79:$P$80,2,FALSE)</f>
        <v>#N/A</v>
      </c>
      <c r="Y41">
        <f>HLOOKUP(Y$1,Individual!$A$79:$P$80,2,FALSE)</f>
        <v>226</v>
      </c>
      <c r="Z41" t="e">
        <f>HLOOKUP(Z$1,Individual!$A$79:$P$80,2,FALSE)</f>
        <v>#N/A</v>
      </c>
      <c r="AA41">
        <f>HLOOKUP(AA$1,Individual!$A$79:$P$80,2,FALSE)</f>
        <v>226</v>
      </c>
      <c r="AB41">
        <f>HLOOKUP(AB$1,Individual!$A$79:$P$80,2,FALSE)</f>
        <v>222</v>
      </c>
      <c r="AC41">
        <f>HLOOKUP(AC$1,Individual!$A$79:$P$80,2,FALSE)</f>
        <v>220</v>
      </c>
      <c r="AD41" t="e">
        <f>HLOOKUP(AD$1,Individual!$A$79:$P$80,2,FALSE)</f>
        <v>#N/A</v>
      </c>
      <c r="AE41">
        <f>HLOOKUP(AE$1,Individual!$A$79:$P$80,2,FALSE)</f>
        <v>142</v>
      </c>
      <c r="AF41">
        <f>HLOOKUP(AF$1,Individual!$A$79:$P$80,2,FALSE)</f>
        <v>207</v>
      </c>
      <c r="AG41">
        <f>HLOOKUP(AG$1,Individual!$A$79:$P$80,2,FALSE)</f>
        <v>222</v>
      </c>
    </row>
    <row r="42" spans="1:33">
      <c r="A42" s="31" t="s">
        <v>40</v>
      </c>
      <c r="B42">
        <f>HLOOKUP(B$1,Individual!$A$81:$P$82,2,FALSE)</f>
        <v>494</v>
      </c>
      <c r="C42" t="e">
        <f>HLOOKUP(C$1,Individual!$A$81:$P$82,2,FALSE)</f>
        <v>#N/A</v>
      </c>
      <c r="D42" t="e">
        <f>HLOOKUP(D$1,Individual!$A$81:$P$82,2,FALSE)</f>
        <v>#N/A</v>
      </c>
      <c r="E42">
        <f>HLOOKUP(E$1,Individual!$A$81:$P$82,2,FALSE)</f>
        <v>494</v>
      </c>
      <c r="F42">
        <f>HLOOKUP(F$1,Individual!$A$81:$P$82,2,FALSE)</f>
        <v>494</v>
      </c>
      <c r="G42">
        <f>HLOOKUP(G$1,Individual!$A$81:$P$82,2,FALSE)</f>
        <v>494</v>
      </c>
      <c r="H42">
        <f>HLOOKUP(H$1,Individual!$A$81:$P$82,2,FALSE)</f>
        <v>494</v>
      </c>
      <c r="I42" t="e">
        <f>HLOOKUP(I$1,Individual!$A$81:$P$82,2,FALSE)</f>
        <v>#N/A</v>
      </c>
      <c r="J42">
        <f>HLOOKUP(J$1,Individual!$A$81:$P$82,2,FALSE)</f>
        <v>494</v>
      </c>
      <c r="K42" t="e">
        <f>HLOOKUP(K$1,Individual!$A$81:$P$82,2,FALSE)</f>
        <v>#N/A</v>
      </c>
      <c r="L42" t="e">
        <f>HLOOKUP(L$1,Individual!$A$81:$P$82,2,FALSE)</f>
        <v>#N/A</v>
      </c>
      <c r="M42">
        <f>HLOOKUP(M$1,Individual!$A$81:$P$82,2,FALSE)</f>
        <v>494</v>
      </c>
      <c r="N42" t="e">
        <f>HLOOKUP(N$1,Individual!$A$81:$P$82,2,FALSE)</f>
        <v>#N/A</v>
      </c>
      <c r="O42" t="e">
        <f>HLOOKUP(O$1,Individual!$A$81:$P$82,2,FALSE)</f>
        <v>#N/A</v>
      </c>
      <c r="P42">
        <f>HLOOKUP(P$1,Individual!$A$81:$P$82,2,FALSE)</f>
        <v>494</v>
      </c>
      <c r="Q42" t="e">
        <f>HLOOKUP(Q$1,Individual!$A$81:$P$82,2,FALSE)</f>
        <v>#N/A</v>
      </c>
      <c r="R42" t="e">
        <f>HLOOKUP(R$1,Individual!$A$81:$P$82,2,FALSE)</f>
        <v>#N/A</v>
      </c>
      <c r="S42" t="e">
        <f>HLOOKUP(S$1,Individual!$A$81:$P$82,2,FALSE)</f>
        <v>#N/A</v>
      </c>
      <c r="T42">
        <f>HLOOKUP(T$1,Individual!$A$81:$P$82,2,FALSE)</f>
        <v>494</v>
      </c>
      <c r="U42" t="e">
        <f>HLOOKUP(U$1,Individual!$A$81:$P$82,2,FALSE)</f>
        <v>#N/A</v>
      </c>
      <c r="V42" t="e">
        <f>HLOOKUP(V$1,Individual!$A$81:$P$82,2,FALSE)</f>
        <v>#N/A</v>
      </c>
      <c r="W42">
        <f>HLOOKUP(W$1,Individual!$A$81:$P$82,2,FALSE)</f>
        <v>494</v>
      </c>
      <c r="X42" t="e">
        <f>HLOOKUP(X$1,Individual!$A$81:$P$82,2,FALSE)</f>
        <v>#N/A</v>
      </c>
      <c r="Y42">
        <f>HLOOKUP(Y$1,Individual!$A$81:$P$82,2,FALSE)</f>
        <v>494</v>
      </c>
      <c r="Z42" t="e">
        <f>HLOOKUP(Z$1,Individual!$A$81:$P$82,2,FALSE)</f>
        <v>#N/A</v>
      </c>
      <c r="AA42">
        <f>HLOOKUP(AA$1,Individual!$A$81:$P$82,2,FALSE)</f>
        <v>494</v>
      </c>
      <c r="AB42" t="e">
        <f>HLOOKUP(AB$1,Individual!$A$81:$P$82,2,FALSE)</f>
        <v>#N/A</v>
      </c>
      <c r="AC42" t="e">
        <f>HLOOKUP(AC$1,Individual!$A$81:$P$82,2,FALSE)</f>
        <v>#N/A</v>
      </c>
      <c r="AD42" t="e">
        <f>HLOOKUP(AD$1,Individual!$A$81:$P$82,2,FALSE)</f>
        <v>#N/A</v>
      </c>
      <c r="AE42">
        <f>HLOOKUP(AE$1,Individual!$A$81:$P$82,2,FALSE)</f>
        <v>494</v>
      </c>
      <c r="AF42">
        <f>HLOOKUP(AF$1,Individual!$A$81:$P$82,2,FALSE)</f>
        <v>494</v>
      </c>
      <c r="AG42">
        <f>HLOOKUP(AG$1,Individual!$A$81:$P$82,2,FALSE)</f>
        <v>494</v>
      </c>
    </row>
    <row r="43" spans="1:33">
      <c r="A43" t="s">
        <v>41</v>
      </c>
      <c r="B43">
        <f>HLOOKUP(B$1,Individual!$A$83:$P$84,2,FALSE)</f>
        <v>113526</v>
      </c>
      <c r="C43" t="e">
        <f>HLOOKUP(C$1,Individual!$A$83:$P$84,2,FALSE)</f>
        <v>#N/A</v>
      </c>
      <c r="D43" t="e">
        <f>HLOOKUP(D$1,Individual!$A$83:$P$84,2,FALSE)</f>
        <v>#N/A</v>
      </c>
      <c r="E43">
        <f>HLOOKUP(E$1,Individual!$A$83:$P$84,2,FALSE)</f>
        <v>137161</v>
      </c>
      <c r="F43">
        <f>HLOOKUP(F$1,Individual!$A$83:$P$84,2,FALSE)</f>
        <v>136942</v>
      </c>
      <c r="G43">
        <f>HLOOKUP(G$1,Individual!$A$83:$P$84,2,FALSE)</f>
        <v>136739</v>
      </c>
      <c r="H43" t="e">
        <f>HLOOKUP(H$1,Individual!$A$83:$P$84,2,FALSE)</f>
        <v>#N/A</v>
      </c>
      <c r="I43" t="e">
        <f>HLOOKUP(I$1,Individual!$A$83:$P$84,2,FALSE)</f>
        <v>#N/A</v>
      </c>
      <c r="J43">
        <f>HLOOKUP(J$1,Individual!$A$83:$P$84,2,FALSE)</f>
        <v>130014</v>
      </c>
      <c r="K43" t="e">
        <f>HLOOKUP(K$1,Individual!$A$83:$P$84,2,FALSE)</f>
        <v>#N/A</v>
      </c>
      <c r="L43" t="e">
        <f>HLOOKUP(L$1,Individual!$A$83:$P$84,2,FALSE)</f>
        <v>#N/A</v>
      </c>
      <c r="M43" t="e">
        <f>HLOOKUP(M$1,Individual!$A$83:$P$84,2,FALSE)</f>
        <v>#N/A</v>
      </c>
      <c r="N43" t="e">
        <f>HLOOKUP(N$1,Individual!$A$83:$P$84,2,FALSE)</f>
        <v>#N/A</v>
      </c>
      <c r="O43" t="e">
        <f>HLOOKUP(O$1,Individual!$A$83:$P$84,2,FALSE)</f>
        <v>#N/A</v>
      </c>
      <c r="P43">
        <f>HLOOKUP(P$1,Individual!$A$83:$P$84,2,FALSE)</f>
        <v>135133</v>
      </c>
      <c r="Q43" t="e">
        <f>HLOOKUP(Q$1,Individual!$A$83:$P$84,2,FALSE)</f>
        <v>#N/A</v>
      </c>
      <c r="R43" t="e">
        <f>HLOOKUP(R$1,Individual!$A$83:$P$84,2,FALSE)</f>
        <v>#N/A</v>
      </c>
      <c r="S43" t="e">
        <f>HLOOKUP(S$1,Individual!$A$83:$P$84,2,FALSE)</f>
        <v>#N/A</v>
      </c>
      <c r="T43">
        <f>HLOOKUP(T$1,Individual!$A$83:$P$84,2,FALSE)</f>
        <v>135181</v>
      </c>
      <c r="U43" t="e">
        <f>HLOOKUP(U$1,Individual!$A$83:$P$84,2,FALSE)</f>
        <v>#N/A</v>
      </c>
      <c r="V43" t="e">
        <f>HLOOKUP(V$1,Individual!$A$83:$P$84,2,FALSE)</f>
        <v>#N/A</v>
      </c>
      <c r="W43">
        <f>HLOOKUP(W$1,Individual!$A$83:$P$84,2,FALSE)</f>
        <v>137136</v>
      </c>
      <c r="X43" t="e">
        <f>HLOOKUP(X$1,Individual!$A$83:$P$84,2,FALSE)</f>
        <v>#N/A</v>
      </c>
      <c r="Y43">
        <f>HLOOKUP(Y$1,Individual!$A$83:$P$84,2,FALSE)</f>
        <v>134211</v>
      </c>
      <c r="Z43" t="e">
        <f>HLOOKUP(Z$1,Individual!$A$83:$P$84,2,FALSE)</f>
        <v>#N/A</v>
      </c>
      <c r="AA43">
        <f>HLOOKUP(AA$1,Individual!$A$83:$P$84,2,FALSE)</f>
        <v>135839</v>
      </c>
      <c r="AB43">
        <f>HLOOKUP(AB$1,Individual!$A$83:$P$84,2,FALSE)</f>
        <v>110333</v>
      </c>
      <c r="AC43">
        <f>HLOOKUP(AC$1,Individual!$A$83:$P$84,2,FALSE)</f>
        <v>128055</v>
      </c>
      <c r="AD43" t="e">
        <f>HLOOKUP(AD$1,Individual!$A$83:$P$84,2,FALSE)</f>
        <v>#N/A</v>
      </c>
      <c r="AE43">
        <f>HLOOKUP(AE$1,Individual!$A$83:$P$84,2,FALSE)</f>
        <v>112695</v>
      </c>
      <c r="AF43">
        <f>HLOOKUP(AF$1,Individual!$A$83:$P$84,2,FALSE)</f>
        <v>123102</v>
      </c>
      <c r="AG43">
        <f>HLOOKUP(AG$1,Individual!$A$83:$P$84,2,FALSE)</f>
        <v>127415</v>
      </c>
    </row>
    <row r="44" spans="1:33">
      <c r="A44" s="30" t="s">
        <v>42</v>
      </c>
      <c r="B44">
        <f>HLOOKUP(B$1,Individual!$A$85:$P$86,2,FALSE)</f>
        <v>1329</v>
      </c>
      <c r="C44" t="e">
        <f>HLOOKUP(C$1,Individual!$A$85:$P$86,2,FALSE)</f>
        <v>#N/A</v>
      </c>
      <c r="D44" t="e">
        <f>HLOOKUP(D$1,Individual!$A$85:$P$86,2,FALSE)</f>
        <v>#N/A</v>
      </c>
      <c r="E44">
        <f>HLOOKUP(E$1,Individual!$A$85:$P$86,2,FALSE)</f>
        <v>1329</v>
      </c>
      <c r="F44">
        <f>HLOOKUP(F$1,Individual!$A$85:$P$86,2,FALSE)</f>
        <v>1329</v>
      </c>
      <c r="G44">
        <f>HLOOKUP(G$1,Individual!$A$85:$P$86,2,FALSE)</f>
        <v>1329</v>
      </c>
      <c r="H44">
        <f>HLOOKUP(H$1,Individual!$A$85:$P$86,2,FALSE)</f>
        <v>1329</v>
      </c>
      <c r="I44" t="e">
        <f>HLOOKUP(I$1,Individual!$A$85:$P$86,2,FALSE)</f>
        <v>#N/A</v>
      </c>
      <c r="J44">
        <f>HLOOKUP(J$1,Individual!$A$85:$P$86,2,FALSE)</f>
        <v>1329</v>
      </c>
      <c r="K44" t="e">
        <f>HLOOKUP(K$1,Individual!$A$85:$P$86,2,FALSE)</f>
        <v>#N/A</v>
      </c>
      <c r="L44" t="e">
        <f>HLOOKUP(L$1,Individual!$A$85:$P$86,2,FALSE)</f>
        <v>#N/A</v>
      </c>
      <c r="M44">
        <f>HLOOKUP(M$1,Individual!$A$85:$P$86,2,FALSE)</f>
        <v>1329</v>
      </c>
      <c r="N44" t="e">
        <f>HLOOKUP(N$1,Individual!$A$85:$P$86,2,FALSE)</f>
        <v>#N/A</v>
      </c>
      <c r="O44" t="e">
        <f>HLOOKUP(O$1,Individual!$A$85:$P$86,2,FALSE)</f>
        <v>#N/A</v>
      </c>
      <c r="P44">
        <f>HLOOKUP(P$1,Individual!$A$85:$P$86,2,FALSE)</f>
        <v>1329</v>
      </c>
      <c r="Q44" t="e">
        <f>HLOOKUP(Q$1,Individual!$A$85:$P$86,2,FALSE)</f>
        <v>#N/A</v>
      </c>
      <c r="R44" t="e">
        <f>HLOOKUP(R$1,Individual!$A$85:$P$86,2,FALSE)</f>
        <v>#N/A</v>
      </c>
      <c r="S44" t="e">
        <f>HLOOKUP(S$1,Individual!$A$85:$P$86,2,FALSE)</f>
        <v>#N/A</v>
      </c>
      <c r="T44">
        <f>HLOOKUP(T$1,Individual!$A$85:$P$86,2,FALSE)</f>
        <v>1329</v>
      </c>
      <c r="U44" t="e">
        <f>HLOOKUP(U$1,Individual!$A$85:$P$86,2,FALSE)</f>
        <v>#N/A</v>
      </c>
      <c r="V44" t="e">
        <f>HLOOKUP(V$1,Individual!$A$85:$P$86,2,FALSE)</f>
        <v>#N/A</v>
      </c>
      <c r="W44">
        <f>HLOOKUP(W$1,Individual!$A$85:$P$86,2,FALSE)</f>
        <v>1329</v>
      </c>
      <c r="X44" t="e">
        <f>HLOOKUP(X$1,Individual!$A$85:$P$86,2,FALSE)</f>
        <v>#N/A</v>
      </c>
      <c r="Y44">
        <f>HLOOKUP(Y$1,Individual!$A$85:$P$86,2,FALSE)</f>
        <v>1329</v>
      </c>
      <c r="Z44" t="e">
        <f>HLOOKUP(Z$1,Individual!$A$85:$P$86,2,FALSE)</f>
        <v>#N/A</v>
      </c>
      <c r="AA44">
        <f>HLOOKUP(AA$1,Individual!$A$85:$P$86,2,FALSE)</f>
        <v>1329</v>
      </c>
      <c r="AB44" t="e">
        <f>HLOOKUP(AB$1,Individual!$A$85:$P$86,2,FALSE)</f>
        <v>#N/A</v>
      </c>
      <c r="AC44" t="e">
        <f>HLOOKUP(AC$1,Individual!$A$85:$P$86,2,FALSE)</f>
        <v>#N/A</v>
      </c>
      <c r="AD44" t="e">
        <f>HLOOKUP(AD$1,Individual!$A$85:$P$86,2,FALSE)</f>
        <v>#N/A</v>
      </c>
      <c r="AE44">
        <f>HLOOKUP(AE$1,Individual!$A$85:$P$86,2,FALSE)</f>
        <v>1329</v>
      </c>
      <c r="AF44">
        <f>HLOOKUP(AF$1,Individual!$A$85:$P$86,2,FALSE)</f>
        <v>1329</v>
      </c>
      <c r="AG44">
        <f>HLOOKUP(AG$1,Individual!$A$85:$P$86,2,FALSE)</f>
        <v>1329</v>
      </c>
    </row>
    <row r="45" spans="1:33">
      <c r="A45" s="30" t="s">
        <v>43</v>
      </c>
      <c r="B45">
        <f>HLOOKUP(B$1,Individual!$A$87:$P$88,2,FALSE)</f>
        <v>617</v>
      </c>
      <c r="C45" t="e">
        <f>HLOOKUP(C$1,Individual!$A$87:$P$88,2,FALSE)</f>
        <v>#N/A</v>
      </c>
      <c r="D45" t="e">
        <f>HLOOKUP(D$1,Individual!$A$87:$P$88,2,FALSE)</f>
        <v>#N/A</v>
      </c>
      <c r="E45">
        <f>HLOOKUP(E$1,Individual!$A$87:$P$88,2,FALSE)</f>
        <v>617</v>
      </c>
      <c r="F45">
        <f>HLOOKUP(F$1,Individual!$A$87:$P$88,2,FALSE)</f>
        <v>617</v>
      </c>
      <c r="G45">
        <f>HLOOKUP(G$1,Individual!$A$87:$P$88,2,FALSE)</f>
        <v>617</v>
      </c>
      <c r="H45">
        <f>HLOOKUP(H$1,Individual!$A$87:$P$88,2,FALSE)</f>
        <v>617</v>
      </c>
      <c r="I45" t="e">
        <f>HLOOKUP(I$1,Individual!$A$87:$P$88,2,FALSE)</f>
        <v>#N/A</v>
      </c>
      <c r="J45">
        <f>HLOOKUP(J$1,Individual!$A$87:$P$88,2,FALSE)</f>
        <v>617</v>
      </c>
      <c r="K45" t="e">
        <f>HLOOKUP(K$1,Individual!$A$87:$P$88,2,FALSE)</f>
        <v>#N/A</v>
      </c>
      <c r="L45" t="e">
        <f>HLOOKUP(L$1,Individual!$A$87:$P$88,2,FALSE)</f>
        <v>#N/A</v>
      </c>
      <c r="M45">
        <f>HLOOKUP(M$1,Individual!$A$87:$P$88,2,FALSE)</f>
        <v>617</v>
      </c>
      <c r="N45" t="e">
        <f>HLOOKUP(N$1,Individual!$A$87:$P$88,2,FALSE)</f>
        <v>#N/A</v>
      </c>
      <c r="O45" t="e">
        <f>HLOOKUP(O$1,Individual!$A$87:$P$88,2,FALSE)</f>
        <v>#N/A</v>
      </c>
      <c r="P45">
        <f>HLOOKUP(P$1,Individual!$A$87:$P$88,2,FALSE)</f>
        <v>617</v>
      </c>
      <c r="Q45" t="e">
        <f>HLOOKUP(Q$1,Individual!$A$87:$P$88,2,FALSE)</f>
        <v>#N/A</v>
      </c>
      <c r="R45" t="e">
        <f>HLOOKUP(R$1,Individual!$A$87:$P$88,2,FALSE)</f>
        <v>#N/A</v>
      </c>
      <c r="S45" t="e">
        <f>HLOOKUP(S$1,Individual!$A$87:$P$88,2,FALSE)</f>
        <v>#N/A</v>
      </c>
      <c r="T45">
        <f>HLOOKUP(T$1,Individual!$A$87:$P$88,2,FALSE)</f>
        <v>617</v>
      </c>
      <c r="U45" t="e">
        <f>HLOOKUP(U$1,Individual!$A$87:$P$88,2,FALSE)</f>
        <v>#N/A</v>
      </c>
      <c r="V45" t="e">
        <f>HLOOKUP(V$1,Individual!$A$87:$P$88,2,FALSE)</f>
        <v>#N/A</v>
      </c>
      <c r="W45">
        <f>HLOOKUP(W$1,Individual!$A$87:$P$88,2,FALSE)</f>
        <v>617</v>
      </c>
      <c r="X45" t="e">
        <f>HLOOKUP(X$1,Individual!$A$87:$P$88,2,FALSE)</f>
        <v>#N/A</v>
      </c>
      <c r="Y45">
        <f>HLOOKUP(Y$1,Individual!$A$87:$P$88,2,FALSE)</f>
        <v>617</v>
      </c>
      <c r="Z45" t="e">
        <f>HLOOKUP(Z$1,Individual!$A$87:$P$88,2,FALSE)</f>
        <v>#N/A</v>
      </c>
      <c r="AA45">
        <f>HLOOKUP(AA$1,Individual!$A$87:$P$88,2,FALSE)</f>
        <v>617</v>
      </c>
      <c r="AB45" t="e">
        <f>HLOOKUP(AB$1,Individual!$A$87:$P$88,2,FALSE)</f>
        <v>#N/A</v>
      </c>
      <c r="AC45" t="e">
        <f>HLOOKUP(AC$1,Individual!$A$87:$P$88,2,FALSE)</f>
        <v>#N/A</v>
      </c>
      <c r="AD45" t="e">
        <f>HLOOKUP(AD$1,Individual!$A$87:$P$88,2,FALSE)</f>
        <v>#N/A</v>
      </c>
      <c r="AE45">
        <f>HLOOKUP(AE$1,Individual!$A$87:$P$88,2,FALSE)</f>
        <v>617</v>
      </c>
      <c r="AF45">
        <f>HLOOKUP(AF$1,Individual!$A$87:$P$88,2,FALSE)</f>
        <v>617</v>
      </c>
      <c r="AG45">
        <f>HLOOKUP(AG$1,Individual!$A$87:$P$88,2,FALSE)</f>
        <v>617</v>
      </c>
    </row>
    <row r="46" spans="1:33">
      <c r="A46" t="s">
        <v>44</v>
      </c>
      <c r="B46">
        <f>HLOOKUP(B$1,Individual!$A$89:$U$90,2,FALSE)</f>
        <v>346</v>
      </c>
      <c r="C46" t="e">
        <f>HLOOKUP(C$1,Individual!$A$89:$U$90,2,FALSE)</f>
        <v>#N/A</v>
      </c>
      <c r="D46">
        <f>HLOOKUP(D$1,Individual!$A$89:$U$90,2,FALSE)</f>
        <v>346</v>
      </c>
      <c r="E46">
        <f>HLOOKUP(E$1,Individual!$A$89:$U$90,2,FALSE)</f>
        <v>346</v>
      </c>
      <c r="F46">
        <f>HLOOKUP(F$1,Individual!$A$89:$U$90,2,FALSE)</f>
        <v>346</v>
      </c>
      <c r="G46">
        <f>HLOOKUP(G$1,Individual!$A$89:$U$90,2,FALSE)</f>
        <v>346</v>
      </c>
      <c r="H46">
        <f>HLOOKUP(H$1,Individual!$A$89:$U$90,2,FALSE)</f>
        <v>346</v>
      </c>
      <c r="I46">
        <f>HLOOKUP(I$1,Individual!$A$89:$U$90,2,FALSE)</f>
        <v>346</v>
      </c>
      <c r="J46">
        <f>HLOOKUP(J$1,Individual!$A$89:$U$90,2,FALSE)</f>
        <v>346</v>
      </c>
      <c r="K46" t="e">
        <f>HLOOKUP(K$1,Individual!$A$89:$U$90,2,FALSE)</f>
        <v>#N/A</v>
      </c>
      <c r="L46" t="e">
        <f>HLOOKUP(L$1,Individual!$A$89:$U$90,2,FALSE)</f>
        <v>#N/A</v>
      </c>
      <c r="M46">
        <f>HLOOKUP(M$1,Individual!$A$89:$U$90,2,FALSE)</f>
        <v>346</v>
      </c>
      <c r="N46" t="e">
        <f>HLOOKUP(N$1,Individual!$A$89:$U$90,2,FALSE)</f>
        <v>#N/A</v>
      </c>
      <c r="O46" t="e">
        <f>HLOOKUP(O$1,Individual!$A$89:$U$90,2,FALSE)</f>
        <v>#N/A</v>
      </c>
      <c r="P46">
        <f>HLOOKUP(P$1,Individual!$A$89:$U$90,2,FALSE)</f>
        <v>346</v>
      </c>
      <c r="Q46" t="e">
        <f>HLOOKUP(Q$1,Individual!$A$89:$U$90,2,FALSE)</f>
        <v>#N/A</v>
      </c>
      <c r="R46" t="e">
        <f>HLOOKUP(R$1,Individual!$A$89:$U$90,2,FALSE)</f>
        <v>#N/A</v>
      </c>
      <c r="S46" t="e">
        <f>HLOOKUP(S$1,Individual!$A$89:$U$90,2,FALSE)</f>
        <v>#N/A</v>
      </c>
      <c r="T46">
        <f>HLOOKUP(T$1,Individual!$A$89:$U$90,2,FALSE)</f>
        <v>346</v>
      </c>
      <c r="U46" t="e">
        <f>HLOOKUP(U$1,Individual!$A$89:$U$90,2,FALSE)</f>
        <v>#N/A</v>
      </c>
      <c r="V46" t="e">
        <f>HLOOKUP(V$1,Individual!$A$89:$U$90,2,FALSE)</f>
        <v>#N/A</v>
      </c>
      <c r="W46">
        <f>HLOOKUP(W$1,Individual!$A$89:$U$90,2,FALSE)</f>
        <v>346</v>
      </c>
      <c r="X46" t="e">
        <f>HLOOKUP(X$1,Individual!$A$89:$U$90,2,FALSE)</f>
        <v>#N/A</v>
      </c>
      <c r="Y46">
        <f>HLOOKUP(Y$1,Individual!$A$89:$U$90,2,FALSE)</f>
        <v>346</v>
      </c>
      <c r="Z46" t="e">
        <f>HLOOKUP(Z$1,Individual!$A$89:$U$90,2,FALSE)</f>
        <v>#N/A</v>
      </c>
      <c r="AA46">
        <f>HLOOKUP(AA$1,Individual!$A$89:$U$90,2,FALSE)</f>
        <v>346</v>
      </c>
      <c r="AB46">
        <f>HLOOKUP(AB$1,Individual!$A$89:$U$90,2,FALSE)</f>
        <v>346</v>
      </c>
      <c r="AC46">
        <f>HLOOKUP(AC$1,Individual!$A$89:$U$90,2,FALSE)</f>
        <v>346</v>
      </c>
      <c r="AD46" t="e">
        <f>HLOOKUP(AD$1,Individual!$A$89:$U$90,2,FALSE)</f>
        <v>#N/A</v>
      </c>
      <c r="AE46">
        <f>HLOOKUP(AE$1,Individual!$A$89:$U$90,2,FALSE)</f>
        <v>346</v>
      </c>
      <c r="AF46">
        <f>HLOOKUP(AF$1,Individual!$A$89:$U$90,2,FALSE)</f>
        <v>346</v>
      </c>
      <c r="AG46">
        <f>HLOOKUP(AG$1,Individual!$A$89:$U$90,2,FALSE)</f>
        <v>346</v>
      </c>
    </row>
    <row r="47" spans="1:33">
      <c r="A47" s="39" t="s">
        <v>45</v>
      </c>
      <c r="B47">
        <f>HLOOKUP(B$1,Individual!$A$91:$R$92,2,FALSE)</f>
        <v>164</v>
      </c>
      <c r="C47" t="e">
        <f>HLOOKUP(C$1,Individual!$A$91:$R$92,2,FALSE)</f>
        <v>#N/A</v>
      </c>
      <c r="D47" t="e">
        <f>HLOOKUP(D$1,Individual!$A$91:$R$92,2,FALSE)</f>
        <v>#N/A</v>
      </c>
      <c r="E47">
        <f>HLOOKUP(E$1,Individual!$A$91:$R$92,2,FALSE)</f>
        <v>164</v>
      </c>
      <c r="F47">
        <f>HLOOKUP(F$1,Individual!$A$91:$R$92,2,FALSE)</f>
        <v>164</v>
      </c>
      <c r="G47">
        <f>HLOOKUP(G$1,Individual!$A$91:$R$92,2,FALSE)</f>
        <v>164</v>
      </c>
      <c r="H47">
        <f>HLOOKUP(H$1,Individual!$A$91:$R$92,2,FALSE)</f>
        <v>164</v>
      </c>
      <c r="I47" t="e">
        <f>HLOOKUP(I$1,Individual!$A$91:$R$92,2,FALSE)</f>
        <v>#N/A</v>
      </c>
      <c r="J47">
        <f>HLOOKUP(J$1,Individual!$A$91:$R$92,2,FALSE)</f>
        <v>164</v>
      </c>
      <c r="K47" t="e">
        <f>HLOOKUP(K$1,Individual!$A$91:$R$92,2,FALSE)</f>
        <v>#N/A</v>
      </c>
      <c r="L47" t="e">
        <f>HLOOKUP(L$1,Individual!$A$91:$R$92,2,FALSE)</f>
        <v>#N/A</v>
      </c>
      <c r="M47">
        <f>HLOOKUP(M$1,Individual!$A$91:$R$92,2,FALSE)</f>
        <v>164</v>
      </c>
      <c r="N47" t="e">
        <f>HLOOKUP(N$1,Individual!$A$91:$R$92,2,FALSE)</f>
        <v>#N/A</v>
      </c>
      <c r="O47" t="e">
        <f>HLOOKUP(O$1,Individual!$A$91:$R$92,2,FALSE)</f>
        <v>#N/A</v>
      </c>
      <c r="P47">
        <f>HLOOKUP(P$1,Individual!$A$91:$R$92,2,FALSE)</f>
        <v>164</v>
      </c>
      <c r="Q47" t="e">
        <f>HLOOKUP(Q$1,Individual!$A$91:$R$92,2,FALSE)</f>
        <v>#N/A</v>
      </c>
      <c r="R47" t="e">
        <f>HLOOKUP(R$1,Individual!$A$91:$R$92,2,FALSE)</f>
        <v>#N/A</v>
      </c>
      <c r="S47" t="e">
        <f>HLOOKUP(S$1,Individual!$A$91:$R$92,2,FALSE)</f>
        <v>#N/A</v>
      </c>
      <c r="T47">
        <f>HLOOKUP(T$1,Individual!$A$91:$R$92,2,FALSE)</f>
        <v>164</v>
      </c>
      <c r="U47" t="e">
        <f>HLOOKUP(U$1,Individual!$A$91:$R$92,2,FALSE)</f>
        <v>#N/A</v>
      </c>
      <c r="V47" t="e">
        <f>HLOOKUP(V$1,Individual!$A$91:$R$92,2,FALSE)</f>
        <v>#N/A</v>
      </c>
      <c r="W47">
        <f>HLOOKUP(W$1,Individual!$A$91:$R$92,2,FALSE)</f>
        <v>164</v>
      </c>
      <c r="X47" t="e">
        <f>HLOOKUP(X$1,Individual!$A$91:$R$92,2,FALSE)</f>
        <v>#N/A</v>
      </c>
      <c r="Y47">
        <f>HLOOKUP(Y$1,Individual!$A$91:$R$92,2,FALSE)</f>
        <v>164</v>
      </c>
      <c r="Z47" t="e">
        <f>HLOOKUP(Z$1,Individual!$A$91:$R$92,2,FALSE)</f>
        <v>#N/A</v>
      </c>
      <c r="AA47">
        <f>HLOOKUP(AA$1,Individual!$A$91:$R$92,2,FALSE)</f>
        <v>164</v>
      </c>
      <c r="AB47">
        <f>HLOOKUP(AB$1,Individual!$A$91:$R$92,2,FALSE)</f>
        <v>164</v>
      </c>
      <c r="AC47">
        <f>HLOOKUP(AC$1,Individual!$A$91:$R$92,2,FALSE)</f>
        <v>164</v>
      </c>
      <c r="AD47" t="e">
        <f>HLOOKUP(AD$1,Individual!$A$91:$R$92,2,FALSE)</f>
        <v>#N/A</v>
      </c>
      <c r="AE47">
        <f>HLOOKUP(AE$1,Individual!$A$91:$R$92,2,FALSE)</f>
        <v>164</v>
      </c>
      <c r="AF47">
        <f>HLOOKUP(AF$1,Individual!$A$91:$R$92,2,FALSE)</f>
        <v>164</v>
      </c>
      <c r="AG47">
        <f>HLOOKUP(AG$1,Individual!$A$91:$R$92,2,FALSE)</f>
        <v>164</v>
      </c>
    </row>
    <row r="48" spans="1:33">
      <c r="A48" s="31" t="s">
        <v>46</v>
      </c>
      <c r="B48">
        <f>HLOOKUP(B$1,Individual!$A$93:$P$94,2,FALSE)</f>
        <v>168</v>
      </c>
      <c r="C48" t="e">
        <f>HLOOKUP(C$1,Individual!$A$93:$P$94,2,FALSE)</f>
        <v>#N/A</v>
      </c>
      <c r="D48" t="e">
        <f>HLOOKUP(D$1,Individual!$A$93:$P$94,2,FALSE)</f>
        <v>#N/A</v>
      </c>
      <c r="E48">
        <f>HLOOKUP(E$1,Individual!$A$93:$P$94,2,FALSE)</f>
        <v>171</v>
      </c>
      <c r="F48">
        <f>HLOOKUP(F$1,Individual!$A$93:$P$94,2,FALSE)</f>
        <v>171</v>
      </c>
      <c r="G48">
        <f>HLOOKUP(G$1,Individual!$A$93:$P$94,2,FALSE)</f>
        <v>172</v>
      </c>
      <c r="H48" t="e">
        <f>HLOOKUP(H$1,Individual!$A$93:$P$94,2,FALSE)</f>
        <v>#N/A</v>
      </c>
      <c r="I48" t="e">
        <f>HLOOKUP(I$1,Individual!$A$93:$P$94,2,FALSE)</f>
        <v>#N/A</v>
      </c>
      <c r="J48">
        <f>HLOOKUP(J$1,Individual!$A$93:$P$94,2,FALSE)</f>
        <v>159</v>
      </c>
      <c r="K48" t="e">
        <f>HLOOKUP(K$1,Individual!$A$93:$P$94,2,FALSE)</f>
        <v>#N/A</v>
      </c>
      <c r="L48" t="e">
        <f>HLOOKUP(L$1,Individual!$A$93:$P$94,2,FALSE)</f>
        <v>#N/A</v>
      </c>
      <c r="M48" t="e">
        <f>HLOOKUP(M$1,Individual!$A$93:$P$94,2,FALSE)</f>
        <v>#N/A</v>
      </c>
      <c r="N48" t="e">
        <f>HLOOKUP(N$1,Individual!$A$93:$P$94,2,FALSE)</f>
        <v>#N/A</v>
      </c>
      <c r="O48" t="e">
        <f>HLOOKUP(O$1,Individual!$A$93:$P$94,2,FALSE)</f>
        <v>#N/A</v>
      </c>
      <c r="P48">
        <f>HLOOKUP(P$1,Individual!$A$93:$P$94,2,FALSE)</f>
        <v>159</v>
      </c>
      <c r="Q48" t="e">
        <f>HLOOKUP(Q$1,Individual!$A$93:$P$94,2,FALSE)</f>
        <v>#N/A</v>
      </c>
      <c r="R48" t="e">
        <f>HLOOKUP(R$1,Individual!$A$93:$P$94,2,FALSE)</f>
        <v>#N/A</v>
      </c>
      <c r="S48" t="e">
        <f>HLOOKUP(S$1,Individual!$A$93:$P$94,2,FALSE)</f>
        <v>#N/A</v>
      </c>
      <c r="T48">
        <f>HLOOKUP(T$1,Individual!$A$93:$P$94,2,FALSE)</f>
        <v>171</v>
      </c>
      <c r="U48" t="e">
        <f>HLOOKUP(U$1,Individual!$A$93:$P$94,2,FALSE)</f>
        <v>#N/A</v>
      </c>
      <c r="V48" t="e">
        <f>HLOOKUP(V$1,Individual!$A$93:$P$94,2,FALSE)</f>
        <v>#N/A</v>
      </c>
      <c r="W48">
        <f>HLOOKUP(W$1,Individual!$A$93:$P$94,2,FALSE)</f>
        <v>168</v>
      </c>
      <c r="X48" t="e">
        <f>HLOOKUP(X$1,Individual!$A$93:$P$94,2,FALSE)</f>
        <v>#N/A</v>
      </c>
      <c r="Y48">
        <f>HLOOKUP(Y$1,Individual!$A$93:$P$94,2,FALSE)</f>
        <v>172</v>
      </c>
      <c r="Z48" t="e">
        <f>HLOOKUP(Z$1,Individual!$A$93:$P$94,2,FALSE)</f>
        <v>#N/A</v>
      </c>
      <c r="AA48">
        <f>HLOOKUP(AA$1,Individual!$A$93:$P$94,2,FALSE)</f>
        <v>159</v>
      </c>
      <c r="AB48">
        <f>HLOOKUP(AB$1,Individual!$A$93:$P$94,2,FALSE)</f>
        <v>148</v>
      </c>
      <c r="AC48">
        <f>HLOOKUP(AC$1,Individual!$A$93:$P$94,2,FALSE)</f>
        <v>166</v>
      </c>
      <c r="AD48" t="e">
        <f>HLOOKUP(AD$1,Individual!$A$93:$P$94,2,FALSE)</f>
        <v>#N/A</v>
      </c>
      <c r="AE48">
        <f>HLOOKUP(AE$1,Individual!$A$93:$P$94,2,FALSE)</f>
        <v>126</v>
      </c>
      <c r="AF48">
        <f>HLOOKUP(AF$1,Individual!$A$93:$P$94,2,FALSE)</f>
        <v>172</v>
      </c>
      <c r="AG48">
        <f>HLOOKUP(AG$1,Individual!$A$93:$P$94,2,FALSE)</f>
        <v>170</v>
      </c>
    </row>
    <row r="49" spans="1:33">
      <c r="A49" s="31" t="s">
        <v>47</v>
      </c>
      <c r="B49">
        <f>HLOOKUP(B$1,Individual!$A$95:$P$96,2,FALSE)</f>
        <v>590</v>
      </c>
      <c r="C49" t="e">
        <f>HLOOKUP(C$1,Individual!$A$95:$P$96,2,FALSE)</f>
        <v>#N/A</v>
      </c>
      <c r="D49" t="e">
        <f>HLOOKUP(D$1,Individual!$A$95:$P$96,2,FALSE)</f>
        <v>#N/A</v>
      </c>
      <c r="E49">
        <f>HLOOKUP(E$1,Individual!$A$95:$P$96,2,FALSE)</f>
        <v>590</v>
      </c>
      <c r="F49">
        <f>HLOOKUP(F$1,Individual!$A$95:$P$96,2,FALSE)</f>
        <v>590</v>
      </c>
      <c r="G49">
        <f>HLOOKUP(G$1,Individual!$A$95:$P$96,2,FALSE)</f>
        <v>590</v>
      </c>
      <c r="H49" t="e">
        <f>HLOOKUP(H$1,Individual!$A$95:$P$96,2,FALSE)</f>
        <v>#N/A</v>
      </c>
      <c r="I49" t="e">
        <f>HLOOKUP(I$1,Individual!$A$95:$P$96,2,FALSE)</f>
        <v>#N/A</v>
      </c>
      <c r="J49">
        <f>HLOOKUP(J$1,Individual!$A$95:$P$96,2,FALSE)</f>
        <v>590</v>
      </c>
      <c r="K49" t="e">
        <f>HLOOKUP(K$1,Individual!$A$95:$P$96,2,FALSE)</f>
        <v>#N/A</v>
      </c>
      <c r="L49" t="e">
        <f>HLOOKUP(L$1,Individual!$A$95:$P$96,2,FALSE)</f>
        <v>#N/A</v>
      </c>
      <c r="M49" t="e">
        <f>HLOOKUP(M$1,Individual!$A$95:$P$96,2,FALSE)</f>
        <v>#N/A</v>
      </c>
      <c r="N49" t="e">
        <f>HLOOKUP(N$1,Individual!$A$95:$P$96,2,FALSE)</f>
        <v>#N/A</v>
      </c>
      <c r="O49" t="e">
        <f>HLOOKUP(O$1,Individual!$A$95:$P$96,2,FALSE)</f>
        <v>#N/A</v>
      </c>
      <c r="P49">
        <f>HLOOKUP(P$1,Individual!$A$95:$P$96,2,FALSE)</f>
        <v>590</v>
      </c>
      <c r="Q49" t="e">
        <f>HLOOKUP(Q$1,Individual!$A$95:$P$96,2,FALSE)</f>
        <v>#N/A</v>
      </c>
      <c r="R49" t="e">
        <f>HLOOKUP(R$1,Individual!$A$95:$P$96,2,FALSE)</f>
        <v>#N/A</v>
      </c>
      <c r="S49" t="e">
        <f>HLOOKUP(S$1,Individual!$A$95:$P$96,2,FALSE)</f>
        <v>#N/A</v>
      </c>
      <c r="T49">
        <f>HLOOKUP(T$1,Individual!$A$95:$P$96,2,FALSE)</f>
        <v>590</v>
      </c>
      <c r="U49" t="e">
        <f>HLOOKUP(U$1,Individual!$A$95:$P$96,2,FALSE)</f>
        <v>#N/A</v>
      </c>
      <c r="V49" t="e">
        <f>HLOOKUP(V$1,Individual!$A$95:$P$96,2,FALSE)</f>
        <v>#N/A</v>
      </c>
      <c r="W49">
        <f>HLOOKUP(W$1,Individual!$A$95:$P$96,2,FALSE)</f>
        <v>590</v>
      </c>
      <c r="X49" t="e">
        <f>HLOOKUP(X$1,Individual!$A$95:$P$96,2,FALSE)</f>
        <v>#N/A</v>
      </c>
      <c r="Y49">
        <f>HLOOKUP(Y$1,Individual!$A$95:$P$96,2,FALSE)</f>
        <v>590</v>
      </c>
      <c r="Z49" t="e">
        <f>HLOOKUP(Z$1,Individual!$A$95:$P$96,2,FALSE)</f>
        <v>#N/A</v>
      </c>
      <c r="AA49">
        <f>HLOOKUP(AA$1,Individual!$A$95:$P$96,2,FALSE)</f>
        <v>590</v>
      </c>
      <c r="AB49">
        <f>HLOOKUP(AB$1,Individual!$A$95:$P$96,2,FALSE)</f>
        <v>590</v>
      </c>
      <c r="AC49">
        <f>HLOOKUP(AC$1,Individual!$A$95:$P$96,2,FALSE)</f>
        <v>590</v>
      </c>
      <c r="AD49" t="e">
        <f>HLOOKUP(AD$1,Individual!$A$95:$P$96,2,FALSE)</f>
        <v>#N/A</v>
      </c>
      <c r="AE49">
        <f>HLOOKUP(AE$1,Individual!$A$95:$P$96,2,FALSE)</f>
        <v>590</v>
      </c>
      <c r="AF49">
        <f>HLOOKUP(AF$1,Individual!$A$95:$P$96,2,FALSE)</f>
        <v>590</v>
      </c>
      <c r="AG49">
        <f>HLOOKUP(AG$1,Individual!$A$95:$P$96,2,FALSE)</f>
        <v>590</v>
      </c>
    </row>
    <row r="50" spans="1:33">
      <c r="A50" s="28" t="s">
        <v>48</v>
      </c>
      <c r="B50">
        <f>HLOOKUP(B$1,Individual!$A$97:$N$98,2,FALSE)</f>
        <v>111</v>
      </c>
      <c r="C50" t="e">
        <f>HLOOKUP(C$1,Individual!$A$97:$N$98,2,FALSE)</f>
        <v>#N/A</v>
      </c>
      <c r="D50" t="e">
        <f>HLOOKUP(D$1,Individual!$A$97:$N$98,2,FALSE)</f>
        <v>#N/A</v>
      </c>
      <c r="E50">
        <f>HLOOKUP(E$1,Individual!$A$97:$N$98,2,FALSE)</f>
        <v>111</v>
      </c>
      <c r="F50">
        <f>HLOOKUP(F$1,Individual!$A$97:$N$98,2,FALSE)</f>
        <v>111</v>
      </c>
      <c r="G50">
        <f>HLOOKUP(G$1,Individual!$A$97:$N$98,2,FALSE)</f>
        <v>111</v>
      </c>
      <c r="H50" t="e">
        <f>HLOOKUP(H$1,Individual!$A$97:$N$98,2,FALSE)</f>
        <v>#N/A</v>
      </c>
      <c r="I50" t="e">
        <f>HLOOKUP(I$1,Individual!$A$97:$N$98,2,FALSE)</f>
        <v>#N/A</v>
      </c>
      <c r="J50">
        <f>HLOOKUP(J$1,Individual!$A$97:$N$98,2,FALSE)</f>
        <v>111</v>
      </c>
      <c r="K50" t="e">
        <f>HLOOKUP(K$1,Individual!$A$97:$N$98,2,FALSE)</f>
        <v>#N/A</v>
      </c>
      <c r="L50" t="e">
        <f>HLOOKUP(L$1,Individual!$A$97:$N$98,2,FALSE)</f>
        <v>#N/A</v>
      </c>
      <c r="M50" t="e">
        <f>HLOOKUP(M$1,Individual!$A$97:$N$98,2,FALSE)</f>
        <v>#N/A</v>
      </c>
      <c r="N50" t="e">
        <f>HLOOKUP(N$1,Individual!$A$97:$N$98,2,FALSE)</f>
        <v>#N/A</v>
      </c>
      <c r="O50" t="e">
        <f>HLOOKUP(O$1,Individual!$A$97:$N$98,2,FALSE)</f>
        <v>#N/A</v>
      </c>
      <c r="P50">
        <f>HLOOKUP(P$1,Individual!$A$97:$N$98,2,FALSE)</f>
        <v>111</v>
      </c>
      <c r="Q50" t="e">
        <f>HLOOKUP(Q$1,Individual!$A$97:$N$98,2,FALSE)</f>
        <v>#N/A</v>
      </c>
      <c r="R50" t="e">
        <f>HLOOKUP(R$1,Individual!$A$97:$N$98,2,FALSE)</f>
        <v>#N/A</v>
      </c>
      <c r="S50" t="e">
        <f>HLOOKUP(S$1,Individual!$A$97:$N$98,2,FALSE)</f>
        <v>#N/A</v>
      </c>
      <c r="T50">
        <f>HLOOKUP(T$1,Individual!$A$97:$N$98,2,FALSE)</f>
        <v>196</v>
      </c>
      <c r="U50" t="e">
        <f>HLOOKUP(U$1,Individual!$A$97:$N$98,2,FALSE)</f>
        <v>#N/A</v>
      </c>
      <c r="V50" t="e">
        <f>HLOOKUP(V$1,Individual!$A$97:$N$98,2,FALSE)</f>
        <v>#N/A</v>
      </c>
      <c r="W50">
        <f>HLOOKUP(W$1,Individual!$A$97:$N$98,2,FALSE)</f>
        <v>111</v>
      </c>
      <c r="X50" t="e">
        <f>HLOOKUP(X$1,Individual!$A$97:$N$98,2,FALSE)</f>
        <v>#N/A</v>
      </c>
      <c r="Y50">
        <f>HLOOKUP(Y$1,Individual!$A$97:$N$98,2,FALSE)</f>
        <v>111</v>
      </c>
      <c r="Z50" t="e">
        <f>HLOOKUP(Z$1,Individual!$A$97:$N$98,2,FALSE)</f>
        <v>#N/A</v>
      </c>
      <c r="AA50">
        <f>HLOOKUP(AA$1,Individual!$A$97:$N$98,2,FALSE)</f>
        <v>111</v>
      </c>
      <c r="AB50" t="e">
        <f>HLOOKUP(AB$1,Individual!$A$97:$N$98,2,FALSE)</f>
        <v>#N/A</v>
      </c>
      <c r="AC50" t="e">
        <f>HLOOKUP(AC$1,Individual!$A$97:$N$98,2,FALSE)</f>
        <v>#N/A</v>
      </c>
      <c r="AD50" t="e">
        <f>HLOOKUP(AD$1,Individual!$A$97:$N$98,2,FALSE)</f>
        <v>#N/A</v>
      </c>
      <c r="AE50">
        <f>HLOOKUP(AE$1,Individual!$A$97:$N$98,2,FALSE)</f>
        <v>111</v>
      </c>
      <c r="AF50">
        <f>HLOOKUP(AF$1,Individual!$A$97:$N$98,2,FALSE)</f>
        <v>111</v>
      </c>
      <c r="AG50">
        <f>HLOOKUP(AG$1,Individual!$A$97:$N$98,2,FALSE)</f>
        <v>111</v>
      </c>
    </row>
    <row r="51" spans="1:33">
      <c r="A51" t="s">
        <v>49</v>
      </c>
      <c r="B51">
        <f>HLOOKUP(B$1,Individual!$A$99:$P$100,2,FALSE)</f>
        <v>312</v>
      </c>
      <c r="C51" t="e">
        <f>HLOOKUP(C$1,Individual!$A$99:$P$100,2,FALSE)</f>
        <v>#N/A</v>
      </c>
      <c r="D51" t="e">
        <f>HLOOKUP(D$1,Individual!$A$99:$P$100,2,FALSE)</f>
        <v>#N/A</v>
      </c>
      <c r="E51">
        <f>HLOOKUP(E$1,Individual!$A$99:$P$100,2,FALSE)</f>
        <v>312</v>
      </c>
      <c r="F51">
        <f>HLOOKUP(F$1,Individual!$A$99:$P$100,2,FALSE)</f>
        <v>312</v>
      </c>
      <c r="G51">
        <f>HLOOKUP(G$1,Individual!$A$99:$P$100,2,FALSE)</f>
        <v>312</v>
      </c>
      <c r="H51">
        <f>HLOOKUP(H$1,Individual!$A$99:$P$100,2,FALSE)</f>
        <v>312</v>
      </c>
      <c r="I51" t="e">
        <f>HLOOKUP(I$1,Individual!$A$99:$P$100,2,FALSE)</f>
        <v>#N/A</v>
      </c>
      <c r="J51">
        <f>HLOOKUP(J$1,Individual!$A$99:$P$100,2,FALSE)</f>
        <v>312</v>
      </c>
      <c r="K51" t="e">
        <f>HLOOKUP(K$1,Individual!$A$99:$P$100,2,FALSE)</f>
        <v>#N/A</v>
      </c>
      <c r="L51" t="e">
        <f>HLOOKUP(L$1,Individual!$A$99:$P$100,2,FALSE)</f>
        <v>#N/A</v>
      </c>
      <c r="M51">
        <f>HLOOKUP(M$1,Individual!$A$99:$P$100,2,FALSE)</f>
        <v>312</v>
      </c>
      <c r="N51" t="e">
        <f>HLOOKUP(N$1,Individual!$A$99:$P$100,2,FALSE)</f>
        <v>#N/A</v>
      </c>
      <c r="O51" t="e">
        <f>HLOOKUP(O$1,Individual!$A$99:$P$100,2,FALSE)</f>
        <v>#N/A</v>
      </c>
      <c r="P51">
        <f>HLOOKUP(P$1,Individual!$A$99:$P$100,2,FALSE)</f>
        <v>312</v>
      </c>
      <c r="Q51" t="e">
        <f>HLOOKUP(Q$1,Individual!$A$99:$P$100,2,FALSE)</f>
        <v>#N/A</v>
      </c>
      <c r="R51" t="e">
        <f>HLOOKUP(R$1,Individual!$A$99:$P$100,2,FALSE)</f>
        <v>#N/A</v>
      </c>
      <c r="S51" t="e">
        <f>HLOOKUP(S$1,Individual!$A$99:$P$100,2,FALSE)</f>
        <v>#N/A</v>
      </c>
      <c r="T51">
        <f>HLOOKUP(T$1,Individual!$A$99:$P$100,2,FALSE)</f>
        <v>312</v>
      </c>
      <c r="U51" t="e">
        <f>HLOOKUP(U$1,Individual!$A$99:$P$100,2,FALSE)</f>
        <v>#N/A</v>
      </c>
      <c r="V51" t="e">
        <f>HLOOKUP(V$1,Individual!$A$99:$P$100,2,FALSE)</f>
        <v>#N/A</v>
      </c>
      <c r="W51">
        <f>HLOOKUP(W$1,Individual!$A$99:$P$100,2,FALSE)</f>
        <v>312</v>
      </c>
      <c r="X51" t="e">
        <f>HLOOKUP(X$1,Individual!$A$99:$P$100,2,FALSE)</f>
        <v>#N/A</v>
      </c>
      <c r="Y51">
        <f>HLOOKUP(Y$1,Individual!$A$99:$P$100,2,FALSE)</f>
        <v>312</v>
      </c>
      <c r="Z51" t="e">
        <f>HLOOKUP(Z$1,Individual!$A$99:$P$100,2,FALSE)</f>
        <v>#N/A</v>
      </c>
      <c r="AA51">
        <f>HLOOKUP(AA$1,Individual!$A$99:$P$100,2,FALSE)</f>
        <v>312</v>
      </c>
      <c r="AB51" t="e">
        <f>HLOOKUP(AB$1,Individual!$A$99:$P$100,2,FALSE)</f>
        <v>#N/A</v>
      </c>
      <c r="AC51" t="e">
        <f>HLOOKUP(AC$1,Individual!$A$99:$P$100,2,FALSE)</f>
        <v>#N/A</v>
      </c>
      <c r="AD51" t="e">
        <f>HLOOKUP(AD$1,Individual!$A$99:$P$100,2,FALSE)</f>
        <v>#N/A</v>
      </c>
      <c r="AE51">
        <f>HLOOKUP(AE$1,Individual!$A$99:$P$100,2,FALSE)</f>
        <v>312</v>
      </c>
      <c r="AF51">
        <f>HLOOKUP(AF$1,Individual!$A$99:$P$100,2,FALSE)</f>
        <v>312</v>
      </c>
      <c r="AG51">
        <f>HLOOKUP(AG$1,Individual!$A$99:$P$100,2,FALSE)</f>
        <v>312</v>
      </c>
    </row>
    <row r="52" spans="1:33">
      <c r="A52" t="s">
        <v>50</v>
      </c>
      <c r="B52">
        <f>HLOOKUP(B$1,Individual!$A$101:$P$102,2,FALSE)</f>
        <v>204</v>
      </c>
      <c r="C52" t="e">
        <f>HLOOKUP(C$1,Individual!$A$101:$P$102,2,FALSE)</f>
        <v>#N/A</v>
      </c>
      <c r="D52" t="e">
        <f>HLOOKUP(D$1,Individual!$A$101:$P$102,2,FALSE)</f>
        <v>#N/A</v>
      </c>
      <c r="E52">
        <f>HLOOKUP(E$1,Individual!$A$101:$P$102,2,FALSE)</f>
        <v>204</v>
      </c>
      <c r="F52">
        <f>HLOOKUP(F$1,Individual!$A$101:$P$102,2,FALSE)</f>
        <v>204</v>
      </c>
      <c r="G52">
        <f>HLOOKUP(G$1,Individual!$A$101:$P$102,2,FALSE)</f>
        <v>204</v>
      </c>
      <c r="H52">
        <f>HLOOKUP(H$1,Individual!$A$101:$P$102,2,FALSE)</f>
        <v>204</v>
      </c>
      <c r="I52" t="e">
        <f>HLOOKUP(I$1,Individual!$A$101:$P$102,2,FALSE)</f>
        <v>#N/A</v>
      </c>
      <c r="J52">
        <f>HLOOKUP(J$1,Individual!$A$101:$P$102,2,FALSE)</f>
        <v>204</v>
      </c>
      <c r="K52" t="e">
        <f>HLOOKUP(K$1,Individual!$A$101:$P$102,2,FALSE)</f>
        <v>#N/A</v>
      </c>
      <c r="L52" t="e">
        <f>HLOOKUP(L$1,Individual!$A$101:$P$102,2,FALSE)</f>
        <v>#N/A</v>
      </c>
      <c r="M52">
        <f>HLOOKUP(M$1,Individual!$A$101:$P$102,2,FALSE)</f>
        <v>204</v>
      </c>
      <c r="N52" t="e">
        <f>HLOOKUP(N$1,Individual!$A$101:$P$102,2,FALSE)</f>
        <v>#N/A</v>
      </c>
      <c r="O52" t="e">
        <f>HLOOKUP(O$1,Individual!$A$101:$P$102,2,FALSE)</f>
        <v>#N/A</v>
      </c>
      <c r="P52">
        <f>HLOOKUP(P$1,Individual!$A$101:$P$102,2,FALSE)</f>
        <v>204</v>
      </c>
      <c r="Q52" t="e">
        <f>HLOOKUP(Q$1,Individual!$A$101:$P$102,2,FALSE)</f>
        <v>#N/A</v>
      </c>
      <c r="R52" t="e">
        <f>HLOOKUP(R$1,Individual!$A$101:$P$102,2,FALSE)</f>
        <v>#N/A</v>
      </c>
      <c r="S52" t="e">
        <f>HLOOKUP(S$1,Individual!$A$101:$P$102,2,FALSE)</f>
        <v>#N/A</v>
      </c>
      <c r="T52">
        <f>HLOOKUP(T$1,Individual!$A$101:$P$102,2,FALSE)</f>
        <v>204</v>
      </c>
      <c r="U52" t="e">
        <f>HLOOKUP(U$1,Individual!$A$101:$P$102,2,FALSE)</f>
        <v>#N/A</v>
      </c>
      <c r="V52" t="e">
        <f>HLOOKUP(V$1,Individual!$A$101:$P$102,2,FALSE)</f>
        <v>#N/A</v>
      </c>
      <c r="W52">
        <f>HLOOKUP(W$1,Individual!$A$101:$P$102,2,FALSE)</f>
        <v>204</v>
      </c>
      <c r="X52" t="e">
        <f>HLOOKUP(X$1,Individual!$A$101:$P$102,2,FALSE)</f>
        <v>#N/A</v>
      </c>
      <c r="Y52">
        <f>HLOOKUP(Y$1,Individual!$A$101:$P$102,2,FALSE)</f>
        <v>204</v>
      </c>
      <c r="Z52" t="e">
        <f>HLOOKUP(Z$1,Individual!$A$101:$P$102,2,FALSE)</f>
        <v>#N/A</v>
      </c>
      <c r="AA52">
        <f>HLOOKUP(AA$1,Individual!$A$101:$P$102,2,FALSE)</f>
        <v>204</v>
      </c>
      <c r="AB52" t="e">
        <f>HLOOKUP(AB$1,Individual!$A$101:$P$102,2,FALSE)</f>
        <v>#N/A</v>
      </c>
      <c r="AC52" t="e">
        <f>HLOOKUP(AC$1,Individual!$A$101:$P$102,2,FALSE)</f>
        <v>#N/A</v>
      </c>
      <c r="AD52" t="e">
        <f>HLOOKUP(AD$1,Individual!$A$101:$P$102,2,FALSE)</f>
        <v>#N/A</v>
      </c>
      <c r="AE52">
        <f>HLOOKUP(AE$1,Individual!$A$101:$P$102,2,FALSE)</f>
        <v>204</v>
      </c>
      <c r="AF52">
        <f>HLOOKUP(AF$1,Individual!$A$101:$P$102,2,FALSE)</f>
        <v>204</v>
      </c>
      <c r="AG52">
        <f>HLOOKUP(AG$1,Individual!$A$101:$P$102,2,FALSE)</f>
        <v>204</v>
      </c>
    </row>
    <row r="53" spans="1:33">
      <c r="A53" t="s">
        <v>51</v>
      </c>
      <c r="B53">
        <f>HLOOKUP(B$1,Individual!A103:P104,2,FALSE)</f>
        <v>190</v>
      </c>
      <c r="C53" t="e">
        <f>HLOOKUP(C$1,Individual!B103:Q104,2,FALSE)</f>
        <v>#N/A</v>
      </c>
      <c r="D53" t="e">
        <f>HLOOKUP(D$1,Individual!C103:R104,2,FALSE)</f>
        <v>#N/A</v>
      </c>
      <c r="E53" t="e">
        <f>HLOOKUP(E$1,Individual!D103:S104,2,FALSE)</f>
        <v>#N/A</v>
      </c>
      <c r="F53" t="e">
        <f>HLOOKUP(F$1,Individual!E103:T104,2,FALSE)</f>
        <v>#N/A</v>
      </c>
      <c r="G53" t="e">
        <f>HLOOKUP(G$1,Individual!F103:U104,2,FALSE)</f>
        <v>#N/A</v>
      </c>
      <c r="H53" t="e">
        <f>HLOOKUP(H$1,Individual!G103:V104,2,FALSE)</f>
        <v>#N/A</v>
      </c>
      <c r="I53" t="e">
        <f>HLOOKUP(I$1,Individual!H103:W104,2,FALSE)</f>
        <v>#N/A</v>
      </c>
      <c r="J53" t="e">
        <f>HLOOKUP(J$1,Individual!I103:X104,2,FALSE)</f>
        <v>#N/A</v>
      </c>
      <c r="K53" t="e">
        <f>HLOOKUP(K$1,Individual!J103:Y104,2,FALSE)</f>
        <v>#N/A</v>
      </c>
      <c r="L53" t="e">
        <f>HLOOKUP(L$1,Individual!K103:Z104,2,FALSE)</f>
        <v>#N/A</v>
      </c>
      <c r="M53" t="e">
        <f>HLOOKUP(M$1,Individual!L103:AA104,2,FALSE)</f>
        <v>#N/A</v>
      </c>
      <c r="N53" t="e">
        <f>HLOOKUP(N$1,Individual!M103:AB104,2,FALSE)</f>
        <v>#N/A</v>
      </c>
      <c r="O53" t="e">
        <f>HLOOKUP(O$1,Individual!N103:AC104,2,FALSE)</f>
        <v>#N/A</v>
      </c>
      <c r="P53" t="e">
        <f>HLOOKUP(P$1,Individual!O103:AD104,2,FALSE)</f>
        <v>#N/A</v>
      </c>
      <c r="Q53" t="e">
        <f>HLOOKUP(Q$1,Individual!P103:AE104,2,FALSE)</f>
        <v>#N/A</v>
      </c>
      <c r="R53" t="e">
        <f>HLOOKUP(R$1,Individual!Q103:AF104,2,FALSE)</f>
        <v>#N/A</v>
      </c>
      <c r="S53" t="e">
        <f>HLOOKUP(S$1,Individual!R103:AG104,2,FALSE)</f>
        <v>#N/A</v>
      </c>
      <c r="T53" t="e">
        <f>HLOOKUP(T$1,Individual!S103:AH104,2,FALSE)</f>
        <v>#N/A</v>
      </c>
      <c r="U53" t="e">
        <f>HLOOKUP(U$1,Individual!T103:AI104,2,FALSE)</f>
        <v>#N/A</v>
      </c>
      <c r="V53" t="e">
        <f>HLOOKUP(V$1,Individual!U103:AJ104,2,FALSE)</f>
        <v>#N/A</v>
      </c>
      <c r="W53" t="e">
        <f>HLOOKUP(W$1,Individual!V103:AK104,2,FALSE)</f>
        <v>#N/A</v>
      </c>
      <c r="X53" t="e">
        <f>HLOOKUP(X$1,Individual!W103:AL104,2,FALSE)</f>
        <v>#N/A</v>
      </c>
      <c r="Y53" t="e">
        <f>HLOOKUP(Y$1,Individual!X103:AM104,2,FALSE)</f>
        <v>#N/A</v>
      </c>
      <c r="Z53" t="e">
        <f>HLOOKUP(Z$1,Individual!Y103:AN104,2,FALSE)</f>
        <v>#N/A</v>
      </c>
      <c r="AA53" t="e">
        <f>HLOOKUP(AA$1,Individual!Z103:AO104,2,FALSE)</f>
        <v>#N/A</v>
      </c>
      <c r="AB53" t="e">
        <f>HLOOKUP(AB$1,Individual!AA103:AP104,2,FALSE)</f>
        <v>#N/A</v>
      </c>
      <c r="AC53" t="e">
        <f>HLOOKUP(AC$1,Individual!AB103:AQ104,2,FALSE)</f>
        <v>#N/A</v>
      </c>
      <c r="AD53" t="e">
        <f>HLOOKUP(AD$1,Individual!AC103:AR104,2,FALSE)</f>
        <v>#N/A</v>
      </c>
      <c r="AE53" t="e">
        <f>HLOOKUP(AE$1,Individual!AD103:AS104,2,FALSE)</f>
        <v>#N/A</v>
      </c>
      <c r="AF53" t="e">
        <f>HLOOKUP(AF$1,Individual!AE103:AT104,2,FALSE)</f>
        <v>#N/A</v>
      </c>
      <c r="AG53" t="e">
        <f>HLOOKUP(AG$1,Individual!AF103:AU104,2,FALSE)</f>
        <v>#N/A</v>
      </c>
    </row>
    <row r="54" spans="1:33">
      <c r="A54" t="s">
        <v>52</v>
      </c>
      <c r="B54">
        <f>HLOOKUP(B$1,Individual!$A$105:$P$106,2,FALSE)</f>
        <v>212</v>
      </c>
      <c r="C54" t="e">
        <f>HLOOKUP(C$1,Individual!$A$105:$P$106,2,FALSE)</f>
        <v>#N/A</v>
      </c>
      <c r="D54" t="e">
        <f>HLOOKUP(D$1,Individual!$A$105:$P$106,2,FALSE)</f>
        <v>#N/A</v>
      </c>
      <c r="E54">
        <f>HLOOKUP(E$1,Individual!$A$105:$P$106,2,FALSE)</f>
        <v>212</v>
      </c>
      <c r="F54">
        <f>HLOOKUP(F$1,Individual!$A$105:$P$106,2,FALSE)</f>
        <v>212</v>
      </c>
      <c r="G54">
        <f>HLOOKUP(G$1,Individual!$A$105:$P$106,2,FALSE)</f>
        <v>212</v>
      </c>
      <c r="H54" t="e">
        <f>HLOOKUP(H$1,Individual!$A$105:$P$106,2,FALSE)</f>
        <v>#N/A</v>
      </c>
      <c r="I54" t="e">
        <f>HLOOKUP(I$1,Individual!$A$105:$P$106,2,FALSE)</f>
        <v>#N/A</v>
      </c>
      <c r="J54">
        <f>HLOOKUP(J$1,Individual!$A$105:$P$106,2,FALSE)</f>
        <v>212</v>
      </c>
      <c r="K54" t="e">
        <f>HLOOKUP(K$1,Individual!$A$105:$P$106,2,FALSE)</f>
        <v>#N/A</v>
      </c>
      <c r="L54" t="e">
        <f>HLOOKUP(L$1,Individual!$A$105:$P$106,2,FALSE)</f>
        <v>#N/A</v>
      </c>
      <c r="M54" t="e">
        <f>HLOOKUP(M$1,Individual!$A$105:$P$106,2,FALSE)</f>
        <v>#N/A</v>
      </c>
      <c r="N54" t="e">
        <f>HLOOKUP(N$1,Individual!$A$105:$P$106,2,FALSE)</f>
        <v>#N/A</v>
      </c>
      <c r="O54" t="e">
        <f>HLOOKUP(O$1,Individual!$A$105:$P$106,2,FALSE)</f>
        <v>#N/A</v>
      </c>
      <c r="P54">
        <f>HLOOKUP(P$1,Individual!$A$105:$P$106,2,FALSE)</f>
        <v>212</v>
      </c>
      <c r="Q54" t="e">
        <f>HLOOKUP(Q$1,Individual!$A$105:$P$106,2,FALSE)</f>
        <v>#N/A</v>
      </c>
      <c r="R54" t="e">
        <f>HLOOKUP(R$1,Individual!$A$105:$P$106,2,FALSE)</f>
        <v>#N/A</v>
      </c>
      <c r="S54" t="e">
        <f>HLOOKUP(S$1,Individual!$A$105:$P$106,2,FALSE)</f>
        <v>#N/A</v>
      </c>
      <c r="T54">
        <f>HLOOKUP(T$1,Individual!$A$105:$P$106,2,FALSE)</f>
        <v>212</v>
      </c>
      <c r="U54" t="e">
        <f>HLOOKUP(U$1,Individual!$A$105:$P$106,2,FALSE)</f>
        <v>#N/A</v>
      </c>
      <c r="V54" t="e">
        <f>HLOOKUP(V$1,Individual!$A$105:$P$106,2,FALSE)</f>
        <v>#N/A</v>
      </c>
      <c r="W54">
        <f>HLOOKUP(W$1,Individual!$A$105:$P$106,2,FALSE)</f>
        <v>212</v>
      </c>
      <c r="X54" t="e">
        <f>HLOOKUP(X$1,Individual!$A$105:$P$106,2,FALSE)</f>
        <v>#N/A</v>
      </c>
      <c r="Y54">
        <f>HLOOKUP(Y$1,Individual!$A$105:$P$106,2,FALSE)</f>
        <v>212</v>
      </c>
      <c r="Z54" t="e">
        <f>HLOOKUP(Z$1,Individual!$A$105:$P$106,2,FALSE)</f>
        <v>#N/A</v>
      </c>
      <c r="AA54">
        <f>HLOOKUP(AA$1,Individual!$A$105:$P$106,2,FALSE)</f>
        <v>212</v>
      </c>
      <c r="AB54">
        <f>HLOOKUP(AB$1,Individual!$A$105:$P$106,2,FALSE)</f>
        <v>212</v>
      </c>
      <c r="AC54">
        <f>HLOOKUP(AC$1,Individual!$A$105:$P$106,2,FALSE)</f>
        <v>212</v>
      </c>
      <c r="AD54" t="e">
        <f>HLOOKUP(AD$1,Individual!$A$105:$P$106,2,FALSE)</f>
        <v>#N/A</v>
      </c>
      <c r="AE54">
        <f>HLOOKUP(AE$1,Individual!$A$105:$P$106,2,FALSE)</f>
        <v>212</v>
      </c>
      <c r="AF54">
        <f>HLOOKUP(AF$1,Individual!$A$105:$P$106,2,FALSE)</f>
        <v>212</v>
      </c>
      <c r="AG54">
        <f>HLOOKUP(AG$1,Individual!$A$105:$P$106,2,FALSE)</f>
        <v>212</v>
      </c>
    </row>
    <row r="55" spans="1:33">
      <c r="A55" t="s">
        <v>53</v>
      </c>
      <c r="B55">
        <f>HLOOKUP(B$1,Individual!$A$107:$P$108,2,FALSE)</f>
        <v>100</v>
      </c>
      <c r="C55" t="e">
        <f>HLOOKUP(C$1,Individual!$A$107:$P$108,2,FALSE)</f>
        <v>#N/A</v>
      </c>
      <c r="D55" t="e">
        <f>HLOOKUP(D$1,Individual!$A$107:$P$108,2,FALSE)</f>
        <v>#N/A</v>
      </c>
      <c r="E55">
        <f>HLOOKUP(E$1,Individual!$A$107:$P$108,2,FALSE)</f>
        <v>100</v>
      </c>
      <c r="F55">
        <f>HLOOKUP(F$1,Individual!$A$107:$P$108,2,FALSE)</f>
        <v>100</v>
      </c>
      <c r="G55">
        <f>HLOOKUP(G$1,Individual!$A$107:$P$108,2,FALSE)</f>
        <v>100</v>
      </c>
      <c r="H55">
        <f>HLOOKUP(H$1,Individual!$A$107:$P$108,2,FALSE)</f>
        <v>100</v>
      </c>
      <c r="I55" t="e">
        <f>HLOOKUP(I$1,Individual!$A$107:$P$108,2,FALSE)</f>
        <v>#N/A</v>
      </c>
      <c r="J55">
        <f>HLOOKUP(J$1,Individual!$A$107:$P$108,2,FALSE)</f>
        <v>100</v>
      </c>
      <c r="K55" t="e">
        <f>HLOOKUP(K$1,Individual!$A$107:$P$108,2,FALSE)</f>
        <v>#N/A</v>
      </c>
      <c r="L55" t="e">
        <f>HLOOKUP(L$1,Individual!$A$107:$P$108,2,FALSE)</f>
        <v>#N/A</v>
      </c>
      <c r="M55">
        <f>HLOOKUP(M$1,Individual!$A$107:$P$108,2,FALSE)</f>
        <v>100</v>
      </c>
      <c r="N55" t="e">
        <f>HLOOKUP(N$1,Individual!$A$107:$P$108,2,FALSE)</f>
        <v>#N/A</v>
      </c>
      <c r="O55" t="e">
        <f>HLOOKUP(O$1,Individual!$A$107:$P$108,2,FALSE)</f>
        <v>#N/A</v>
      </c>
      <c r="P55">
        <f>HLOOKUP(P$1,Individual!$A$107:$P$108,2,FALSE)</f>
        <v>100</v>
      </c>
      <c r="Q55" t="e">
        <f>HLOOKUP(Q$1,Individual!$A$107:$P$108,2,FALSE)</f>
        <v>#N/A</v>
      </c>
      <c r="R55" t="e">
        <f>HLOOKUP(R$1,Individual!$A$107:$P$108,2,FALSE)</f>
        <v>#N/A</v>
      </c>
      <c r="S55" t="e">
        <f>HLOOKUP(S$1,Individual!$A$107:$P$108,2,FALSE)</f>
        <v>#N/A</v>
      </c>
      <c r="T55">
        <f>HLOOKUP(T$1,Individual!$A$107:$P$108,2,FALSE)</f>
        <v>100</v>
      </c>
      <c r="U55" t="e">
        <f>HLOOKUP(U$1,Individual!$A$107:$P$108,2,FALSE)</f>
        <v>#N/A</v>
      </c>
      <c r="V55" t="e">
        <f>HLOOKUP(V$1,Individual!$A$107:$P$108,2,FALSE)</f>
        <v>#N/A</v>
      </c>
      <c r="W55">
        <f>HLOOKUP(W$1,Individual!$A$107:$P$108,2,FALSE)</f>
        <v>100</v>
      </c>
      <c r="X55" t="e">
        <f>HLOOKUP(X$1,Individual!$A$107:$P$108,2,FALSE)</f>
        <v>#N/A</v>
      </c>
      <c r="Y55">
        <f>HLOOKUP(Y$1,Individual!$A$107:$P$108,2,FALSE)</f>
        <v>100</v>
      </c>
      <c r="Z55" t="e">
        <f>HLOOKUP(Z$1,Individual!$A$107:$P$108,2,FALSE)</f>
        <v>#N/A</v>
      </c>
      <c r="AA55">
        <f>HLOOKUP(AA$1,Individual!$A$107:$P$108,2,FALSE)</f>
        <v>100</v>
      </c>
      <c r="AB55" t="e">
        <f>HLOOKUP(AB$1,Individual!$A$107:$P$108,2,FALSE)</f>
        <v>#N/A</v>
      </c>
      <c r="AC55" t="e">
        <f>HLOOKUP(AC$1,Individual!$A$107:$P$108,2,FALSE)</f>
        <v>#N/A</v>
      </c>
      <c r="AD55" t="e">
        <f>HLOOKUP(AD$1,Individual!$A$107:$P$108,2,FALSE)</f>
        <v>#N/A</v>
      </c>
      <c r="AE55">
        <f>HLOOKUP(AE$1,Individual!$A$107:$P$108,2,FALSE)</f>
        <v>100</v>
      </c>
      <c r="AF55">
        <f>HLOOKUP(AF$1,Individual!$A$107:$P$108,2,FALSE)</f>
        <v>100</v>
      </c>
      <c r="AG55">
        <f>HLOOKUP(AG$1,Individual!$A$107:$P$108,2,FALSE)</f>
        <v>100</v>
      </c>
    </row>
    <row r="56" spans="1:33">
      <c r="A56" s="30" t="s">
        <v>54</v>
      </c>
      <c r="B56">
        <f>HLOOKUP(B$1,Individual!$A$109:$P$110,2,FALSE)</f>
        <v>208</v>
      </c>
      <c r="C56" t="e">
        <f>HLOOKUP(C$1,Individual!$A$109:$P$110,2,FALSE)</f>
        <v>#N/A</v>
      </c>
      <c r="D56" t="e">
        <f>HLOOKUP(D$1,Individual!$A$109:$P$110,2,FALSE)</f>
        <v>#N/A</v>
      </c>
      <c r="E56">
        <f>HLOOKUP(E$1,Individual!$A$109:$P$110,2,FALSE)</f>
        <v>208</v>
      </c>
      <c r="F56">
        <f>HLOOKUP(F$1,Individual!$A$109:$P$110,2,FALSE)</f>
        <v>208</v>
      </c>
      <c r="G56">
        <f>HLOOKUP(G$1,Individual!$A$109:$P$110,2,FALSE)</f>
        <v>208</v>
      </c>
      <c r="H56">
        <f>HLOOKUP(H$1,Individual!$A$109:$P$110,2,FALSE)</f>
        <v>208</v>
      </c>
      <c r="I56" t="e">
        <f>HLOOKUP(I$1,Individual!$A$109:$P$110,2,FALSE)</f>
        <v>#N/A</v>
      </c>
      <c r="J56">
        <f>HLOOKUP(J$1,Individual!$A$109:$P$110,2,FALSE)</f>
        <v>208</v>
      </c>
      <c r="K56" t="e">
        <f>HLOOKUP(K$1,Individual!$A$109:$P$110,2,FALSE)</f>
        <v>#N/A</v>
      </c>
      <c r="L56" t="e">
        <f>HLOOKUP(L$1,Individual!$A$109:$P$110,2,FALSE)</f>
        <v>#N/A</v>
      </c>
      <c r="M56">
        <f>HLOOKUP(M$1,Individual!$A$109:$P$110,2,FALSE)</f>
        <v>208</v>
      </c>
      <c r="N56" t="e">
        <f>HLOOKUP(N$1,Individual!$A$109:$P$110,2,FALSE)</f>
        <v>#N/A</v>
      </c>
      <c r="O56" t="e">
        <f>HLOOKUP(O$1,Individual!$A$109:$P$110,2,FALSE)</f>
        <v>#N/A</v>
      </c>
      <c r="P56">
        <f>HLOOKUP(P$1,Individual!$A$109:$P$110,2,FALSE)</f>
        <v>208</v>
      </c>
      <c r="Q56" t="e">
        <f>HLOOKUP(Q$1,Individual!$A$109:$P$110,2,FALSE)</f>
        <v>#N/A</v>
      </c>
      <c r="R56" t="e">
        <f>HLOOKUP(R$1,Individual!$A$109:$P$110,2,FALSE)</f>
        <v>#N/A</v>
      </c>
      <c r="S56" t="e">
        <f>HLOOKUP(S$1,Individual!$A$109:$P$110,2,FALSE)</f>
        <v>#N/A</v>
      </c>
      <c r="T56">
        <f>HLOOKUP(T$1,Individual!$A$109:$P$110,2,FALSE)</f>
        <v>208</v>
      </c>
      <c r="U56" t="e">
        <f>HLOOKUP(U$1,Individual!$A$109:$P$110,2,FALSE)</f>
        <v>#N/A</v>
      </c>
      <c r="V56" t="e">
        <f>HLOOKUP(V$1,Individual!$A$109:$P$110,2,FALSE)</f>
        <v>#N/A</v>
      </c>
      <c r="W56">
        <f>HLOOKUP(W$1,Individual!$A$109:$P$110,2,FALSE)</f>
        <v>208</v>
      </c>
      <c r="X56" t="e">
        <f>HLOOKUP(X$1,Individual!$A$109:$P$110,2,FALSE)</f>
        <v>#N/A</v>
      </c>
      <c r="Y56">
        <f>HLOOKUP(Y$1,Individual!$A$109:$P$110,2,FALSE)</f>
        <v>208</v>
      </c>
      <c r="Z56" t="e">
        <f>HLOOKUP(Z$1,Individual!$A$109:$P$110,2,FALSE)</f>
        <v>#N/A</v>
      </c>
      <c r="AA56">
        <f>HLOOKUP(AA$1,Individual!$A$109:$P$110,2,FALSE)</f>
        <v>208</v>
      </c>
      <c r="AB56" t="e">
        <f>HLOOKUP(AB$1,Individual!$A$109:$P$110,2,FALSE)</f>
        <v>#N/A</v>
      </c>
      <c r="AC56" t="e">
        <f>HLOOKUP(AC$1,Individual!$A$109:$P$110,2,FALSE)</f>
        <v>#N/A</v>
      </c>
      <c r="AD56" t="e">
        <f>HLOOKUP(AD$1,Individual!$A$109:$P$110,2,FALSE)</f>
        <v>#N/A</v>
      </c>
      <c r="AE56">
        <f>HLOOKUP(AE$1,Individual!$A$109:$P$110,2,FALSE)</f>
        <v>208</v>
      </c>
      <c r="AF56">
        <f>HLOOKUP(AF$1,Individual!$A$109:$P$110,2,FALSE)</f>
        <v>208</v>
      </c>
      <c r="AG56">
        <f>HLOOKUP(AG$1,Individual!$A$109:$P$110,2,FALSE)</f>
        <v>208</v>
      </c>
    </row>
    <row r="57" spans="1:33">
      <c r="A57" s="32" t="s">
        <v>55</v>
      </c>
      <c r="B57">
        <f>HLOOKUP(B$1,Individual!$A$111:$P$112,2,FALSE)</f>
        <v>420</v>
      </c>
      <c r="C57" t="e">
        <f>HLOOKUP(C$1,Individual!$A$111:$P$112,2,FALSE)</f>
        <v>#N/A</v>
      </c>
      <c r="D57" t="e">
        <f>HLOOKUP(D$1,Individual!$A$111:$P$112,2,FALSE)</f>
        <v>#N/A</v>
      </c>
      <c r="E57">
        <f>HLOOKUP(E$1,Individual!$A$111:$P$112,2,FALSE)</f>
        <v>420</v>
      </c>
      <c r="F57">
        <f>HLOOKUP(F$1,Individual!$A$111:$P$112,2,FALSE)</f>
        <v>420</v>
      </c>
      <c r="G57">
        <f>HLOOKUP(G$1,Individual!$A$111:$P$112,2,FALSE)</f>
        <v>420</v>
      </c>
      <c r="H57">
        <f>HLOOKUP(H$1,Individual!$A$111:$P$112,2,FALSE)</f>
        <v>420</v>
      </c>
      <c r="I57" t="e">
        <f>HLOOKUP(I$1,Individual!$A$111:$P$112,2,FALSE)</f>
        <v>#N/A</v>
      </c>
      <c r="J57">
        <f>HLOOKUP(J$1,Individual!$A$111:$P$112,2,FALSE)</f>
        <v>420</v>
      </c>
      <c r="K57" t="e">
        <f>HLOOKUP(K$1,Individual!$A$111:$P$112,2,FALSE)</f>
        <v>#N/A</v>
      </c>
      <c r="L57" t="e">
        <f>HLOOKUP(L$1,Individual!$A$111:$P$112,2,FALSE)</f>
        <v>#N/A</v>
      </c>
      <c r="M57">
        <f>HLOOKUP(M$1,Individual!$A$111:$P$112,2,FALSE)</f>
        <v>420</v>
      </c>
      <c r="N57" t="e">
        <f>HLOOKUP(N$1,Individual!$A$111:$P$112,2,FALSE)</f>
        <v>#N/A</v>
      </c>
      <c r="O57" t="e">
        <f>HLOOKUP(O$1,Individual!$A$111:$P$112,2,FALSE)</f>
        <v>#N/A</v>
      </c>
      <c r="P57">
        <f>HLOOKUP(P$1,Individual!$A$111:$P$112,2,FALSE)</f>
        <v>420</v>
      </c>
      <c r="Q57" t="e">
        <f>HLOOKUP(Q$1,Individual!$A$111:$P$112,2,FALSE)</f>
        <v>#N/A</v>
      </c>
      <c r="R57" t="e">
        <f>HLOOKUP(R$1,Individual!$A$111:$P$112,2,FALSE)</f>
        <v>#N/A</v>
      </c>
      <c r="S57" t="e">
        <f>HLOOKUP(S$1,Individual!$A$111:$P$112,2,FALSE)</f>
        <v>#N/A</v>
      </c>
      <c r="T57">
        <f>HLOOKUP(T$1,Individual!$A$111:$P$112,2,FALSE)</f>
        <v>420</v>
      </c>
      <c r="U57" t="e">
        <f>HLOOKUP(U$1,Individual!$A$111:$P$112,2,FALSE)</f>
        <v>#N/A</v>
      </c>
      <c r="V57" t="e">
        <f>HLOOKUP(V$1,Individual!$A$111:$P$112,2,FALSE)</f>
        <v>#N/A</v>
      </c>
      <c r="W57">
        <f>HLOOKUP(W$1,Individual!$A$111:$P$112,2,FALSE)</f>
        <v>420</v>
      </c>
      <c r="X57" t="e">
        <f>HLOOKUP(X$1,Individual!$A$111:$P$112,2,FALSE)</f>
        <v>#N/A</v>
      </c>
      <c r="Y57">
        <f>HLOOKUP(Y$1,Individual!$A$111:$P$112,2,FALSE)</f>
        <v>420</v>
      </c>
      <c r="Z57" t="e">
        <f>HLOOKUP(Z$1,Individual!$A$111:$P$112,2,FALSE)</f>
        <v>#N/A</v>
      </c>
      <c r="AA57">
        <f>HLOOKUP(AA$1,Individual!$A$111:$P$112,2,FALSE)</f>
        <v>420</v>
      </c>
      <c r="AB57" t="e">
        <f>HLOOKUP(AB$1,Individual!$A$111:$P$112,2,FALSE)</f>
        <v>#N/A</v>
      </c>
      <c r="AC57" t="e">
        <f>HLOOKUP(AC$1,Individual!$A$111:$P$112,2,FALSE)</f>
        <v>#N/A</v>
      </c>
      <c r="AD57" t="e">
        <f>HLOOKUP(AD$1,Individual!$A$111:$P$112,2,FALSE)</f>
        <v>#N/A</v>
      </c>
      <c r="AE57">
        <f>HLOOKUP(AE$1,Individual!$A$111:$P$112,2,FALSE)</f>
        <v>420</v>
      </c>
      <c r="AF57">
        <f>HLOOKUP(AF$1,Individual!$A$111:$P$112,2,FALSE)</f>
        <v>420</v>
      </c>
      <c r="AG57">
        <f>HLOOKUP(AG$1,Individual!$A$111:$P$112,2,FALSE)</f>
        <v>420</v>
      </c>
    </row>
    <row r="58" spans="1:33">
      <c r="A58" s="31" t="s">
        <v>56</v>
      </c>
      <c r="B58">
        <f>HLOOKUP(B$1,Individual!$A$113:$N$114,2,FALSE)</f>
        <v>209</v>
      </c>
      <c r="C58" t="e">
        <f>HLOOKUP(C$1,Individual!$A$113:$N$114,2,FALSE)</f>
        <v>#N/A</v>
      </c>
      <c r="D58" t="e">
        <f>HLOOKUP(D$1,Individual!$A$113:$N$114,2,FALSE)</f>
        <v>#N/A</v>
      </c>
      <c r="E58">
        <f>HLOOKUP(E$1,Individual!$A$113:$N$114,2,FALSE)</f>
        <v>209</v>
      </c>
      <c r="F58">
        <f>HLOOKUP(F$1,Individual!$A$113:$N$114,2,FALSE)</f>
        <v>209</v>
      </c>
      <c r="G58">
        <f>HLOOKUP(G$1,Individual!$A$113:$N$114,2,FALSE)</f>
        <v>209</v>
      </c>
      <c r="H58" t="e">
        <f>HLOOKUP(H$1,Individual!$A$113:$N$114,2,FALSE)</f>
        <v>#N/A</v>
      </c>
      <c r="I58" t="e">
        <f>HLOOKUP(I$1,Individual!$A$113:$N$114,2,FALSE)</f>
        <v>#N/A</v>
      </c>
      <c r="J58">
        <f>HLOOKUP(J$1,Individual!$A$113:$N$114,2,FALSE)</f>
        <v>209</v>
      </c>
      <c r="K58" t="e">
        <f>HLOOKUP(K$1,Individual!$A$113:$N$114,2,FALSE)</f>
        <v>#N/A</v>
      </c>
      <c r="L58" t="e">
        <f>HLOOKUP(L$1,Individual!$A$113:$N$114,2,FALSE)</f>
        <v>#N/A</v>
      </c>
      <c r="M58" t="e">
        <f>HLOOKUP(M$1,Individual!$A$113:$N$114,2,FALSE)</f>
        <v>#N/A</v>
      </c>
      <c r="N58" t="e">
        <f>HLOOKUP(N$1,Individual!$A$113:$N$114,2,FALSE)</f>
        <v>#N/A</v>
      </c>
      <c r="O58" t="e">
        <f>HLOOKUP(O$1,Individual!$A$113:$N$114,2,FALSE)</f>
        <v>#N/A</v>
      </c>
      <c r="P58">
        <f>HLOOKUP(P$1,Individual!$A$113:$N$114,2,FALSE)</f>
        <v>209</v>
      </c>
      <c r="Q58" t="e">
        <f>HLOOKUP(Q$1,Individual!$A$113:$N$114,2,FALSE)</f>
        <v>#N/A</v>
      </c>
      <c r="R58" t="e">
        <f>HLOOKUP(R$1,Individual!$A$113:$N$114,2,FALSE)</f>
        <v>#N/A</v>
      </c>
      <c r="S58" t="e">
        <f>HLOOKUP(S$1,Individual!$A$113:$N$114,2,FALSE)</f>
        <v>#N/A</v>
      </c>
      <c r="T58">
        <f>HLOOKUP(T$1,Individual!$A$113:$N$114,2,FALSE)</f>
        <v>209</v>
      </c>
      <c r="U58" t="e">
        <f>HLOOKUP(U$1,Individual!$A$113:$N$114,2,FALSE)</f>
        <v>#N/A</v>
      </c>
      <c r="V58" t="e">
        <f>HLOOKUP(V$1,Individual!$A$113:$N$114,2,FALSE)</f>
        <v>#N/A</v>
      </c>
      <c r="W58">
        <f>HLOOKUP(W$1,Individual!$A$113:$N$114,2,FALSE)</f>
        <v>209</v>
      </c>
      <c r="X58" t="e">
        <f>HLOOKUP(X$1,Individual!$A$113:$N$114,2,FALSE)</f>
        <v>#N/A</v>
      </c>
      <c r="Y58">
        <f>HLOOKUP(Y$1,Individual!$A$113:$N$114,2,FALSE)</f>
        <v>209</v>
      </c>
      <c r="Z58" t="e">
        <f>HLOOKUP(Z$1,Individual!$A$113:$N$114,2,FALSE)</f>
        <v>#N/A</v>
      </c>
      <c r="AA58">
        <f>HLOOKUP(AA$1,Individual!$A$113:$N$114,2,FALSE)</f>
        <v>209</v>
      </c>
      <c r="AB58" t="e">
        <f>HLOOKUP(AB$1,Individual!$A$113:$N$114,2,FALSE)</f>
        <v>#N/A</v>
      </c>
      <c r="AC58" t="e">
        <f>HLOOKUP(AC$1,Individual!$A$113:$N$114,2,FALSE)</f>
        <v>#N/A</v>
      </c>
      <c r="AD58" t="e">
        <f>HLOOKUP(AD$1,Individual!$A$113:$N$114,2,FALSE)</f>
        <v>#N/A</v>
      </c>
      <c r="AE58">
        <f>HLOOKUP(AE$1,Individual!$A$113:$N$114,2,FALSE)</f>
        <v>209</v>
      </c>
      <c r="AF58">
        <f>HLOOKUP(AF$1,Individual!$A$113:$N$114,2,FALSE)</f>
        <v>209</v>
      </c>
      <c r="AG58">
        <f>HLOOKUP(AG$1,Individual!$A$113:$N$114,2,FALSE)</f>
        <v>209</v>
      </c>
    </row>
    <row r="59" spans="1:33">
      <c r="A59" s="31" t="s">
        <v>57</v>
      </c>
      <c r="B59">
        <f>HLOOKUP(B$1,Individual!$A$115:$P$116,2,FALSE)</f>
        <v>121</v>
      </c>
      <c r="C59" t="e">
        <f>HLOOKUP(C$1,Individual!$A$115:$P$116,2,FALSE)</f>
        <v>#N/A</v>
      </c>
      <c r="D59" t="e">
        <f>HLOOKUP(D$1,Individual!$A$115:$P$116,2,FALSE)</f>
        <v>#N/A</v>
      </c>
      <c r="E59">
        <f>HLOOKUP(E$1,Individual!$A$115:$P$116,2,FALSE)</f>
        <v>122</v>
      </c>
      <c r="F59">
        <f>HLOOKUP(F$1,Individual!$A$115:$P$116,2,FALSE)</f>
        <v>122</v>
      </c>
      <c r="G59">
        <f>HLOOKUP(G$1,Individual!$A$115:$P$116,2,FALSE)</f>
        <v>119</v>
      </c>
      <c r="H59">
        <f>HLOOKUP(H$1,Individual!$A$115:$P$116,2,FALSE)</f>
        <v>122</v>
      </c>
      <c r="I59" t="e">
        <f>HLOOKUP(I$1,Individual!$A$115:$P$116,2,FALSE)</f>
        <v>#N/A</v>
      </c>
      <c r="J59">
        <f>HLOOKUP(J$1,Individual!$A$115:$P$116,2,FALSE)</f>
        <v>122</v>
      </c>
      <c r="K59" t="e">
        <f>HLOOKUP(K$1,Individual!$A$115:$P$116,2,FALSE)</f>
        <v>#N/A</v>
      </c>
      <c r="L59" t="e">
        <f>HLOOKUP(L$1,Individual!$A$115:$P$116,2,FALSE)</f>
        <v>#N/A</v>
      </c>
      <c r="M59">
        <f>HLOOKUP(M$1,Individual!$A$115:$P$116,2,FALSE)</f>
        <v>122</v>
      </c>
      <c r="N59" t="e">
        <f>HLOOKUP(N$1,Individual!$A$115:$P$116,2,FALSE)</f>
        <v>#N/A</v>
      </c>
      <c r="O59" t="e">
        <f>HLOOKUP(O$1,Individual!$A$115:$P$116,2,FALSE)</f>
        <v>#N/A</v>
      </c>
      <c r="P59">
        <f>HLOOKUP(P$1,Individual!$A$115:$P$116,2,FALSE)</f>
        <v>122</v>
      </c>
      <c r="Q59" t="e">
        <f>HLOOKUP(Q$1,Individual!$A$115:$P$116,2,FALSE)</f>
        <v>#N/A</v>
      </c>
      <c r="R59" t="e">
        <f>HLOOKUP(R$1,Individual!$A$115:$P$116,2,FALSE)</f>
        <v>#N/A</v>
      </c>
      <c r="S59" t="e">
        <f>HLOOKUP(S$1,Individual!$A$115:$P$116,2,FALSE)</f>
        <v>#N/A</v>
      </c>
      <c r="T59">
        <f>HLOOKUP(T$1,Individual!$A$115:$P$116,2,FALSE)</f>
        <v>122</v>
      </c>
      <c r="U59" t="e">
        <f>HLOOKUP(U$1,Individual!$A$115:$P$116,2,FALSE)</f>
        <v>#N/A</v>
      </c>
      <c r="V59" t="e">
        <f>HLOOKUP(V$1,Individual!$A$115:$P$116,2,FALSE)</f>
        <v>#N/A</v>
      </c>
      <c r="W59">
        <f>HLOOKUP(W$1,Individual!$A$115:$P$116,2,FALSE)</f>
        <v>119</v>
      </c>
      <c r="X59" t="e">
        <f>HLOOKUP(X$1,Individual!$A$115:$P$116,2,FALSE)</f>
        <v>#N/A</v>
      </c>
      <c r="Y59">
        <f>HLOOKUP(Y$1,Individual!$A$115:$P$116,2,FALSE)</f>
        <v>122</v>
      </c>
      <c r="Z59" t="e">
        <f>HLOOKUP(Z$1,Individual!$A$115:$P$116,2,FALSE)</f>
        <v>#N/A</v>
      </c>
      <c r="AA59">
        <f>HLOOKUP(AA$1,Individual!$A$115:$P$116,2,FALSE)</f>
        <v>122</v>
      </c>
      <c r="AB59" t="e">
        <f>HLOOKUP(AB$1,Individual!$A$115:$P$116,2,FALSE)</f>
        <v>#N/A</v>
      </c>
      <c r="AC59" t="e">
        <f>HLOOKUP(AC$1,Individual!$A$115:$P$116,2,FALSE)</f>
        <v>#N/A</v>
      </c>
      <c r="AD59" t="e">
        <f>HLOOKUP(AD$1,Individual!$A$115:$P$116,2,FALSE)</f>
        <v>#N/A</v>
      </c>
      <c r="AE59">
        <f>HLOOKUP(AE$1,Individual!$A$115:$P$116,2,FALSE)</f>
        <v>122</v>
      </c>
      <c r="AF59">
        <f>HLOOKUP(AF$1,Individual!$A$115:$P$116,2,FALSE)</f>
        <v>122</v>
      </c>
      <c r="AG59">
        <f>HLOOKUP(AG$1,Individual!$A$115:$P$116,2,FALSE)</f>
        <v>122</v>
      </c>
    </row>
    <row r="60" spans="1:33">
      <c r="A60" s="31" t="s">
        <v>58</v>
      </c>
      <c r="B60">
        <f>HLOOKUP(B$1,Individual!$A$117:$P$118,2,FALSE)</f>
        <v>446</v>
      </c>
      <c r="C60" t="e">
        <f>HLOOKUP(C$1,Individual!$A$117:$P$118,2,FALSE)</f>
        <v>#N/A</v>
      </c>
      <c r="D60" t="e">
        <f>HLOOKUP(D$1,Individual!$A$117:$P$118,2,FALSE)</f>
        <v>#N/A</v>
      </c>
      <c r="E60">
        <f>HLOOKUP(E$1,Individual!$A$117:$P$118,2,FALSE)</f>
        <v>446</v>
      </c>
      <c r="F60">
        <f>HLOOKUP(F$1,Individual!$A$117:$P$118,2,FALSE)</f>
        <v>446</v>
      </c>
      <c r="G60">
        <f>HLOOKUP(G$1,Individual!$A$117:$P$118,2,FALSE)</f>
        <v>446</v>
      </c>
      <c r="H60">
        <f>HLOOKUP(H$1,Individual!$A$117:$P$118,2,FALSE)</f>
        <v>446</v>
      </c>
      <c r="I60" t="e">
        <f>HLOOKUP(I$1,Individual!$A$117:$P$118,2,FALSE)</f>
        <v>#N/A</v>
      </c>
      <c r="J60">
        <f>HLOOKUP(J$1,Individual!$A$117:$P$118,2,FALSE)</f>
        <v>446</v>
      </c>
      <c r="K60" t="e">
        <f>HLOOKUP(K$1,Individual!$A$117:$P$118,2,FALSE)</f>
        <v>#N/A</v>
      </c>
      <c r="L60" t="e">
        <f>HLOOKUP(L$1,Individual!$A$117:$P$118,2,FALSE)</f>
        <v>#N/A</v>
      </c>
      <c r="M60">
        <f>HLOOKUP(M$1,Individual!$A$117:$P$118,2,FALSE)</f>
        <v>446</v>
      </c>
      <c r="N60" t="e">
        <f>HLOOKUP(N$1,Individual!$A$117:$P$118,2,FALSE)</f>
        <v>#N/A</v>
      </c>
      <c r="O60" t="e">
        <f>HLOOKUP(O$1,Individual!$A$117:$P$118,2,FALSE)</f>
        <v>#N/A</v>
      </c>
      <c r="P60">
        <f>HLOOKUP(P$1,Individual!$A$117:$P$118,2,FALSE)</f>
        <v>446</v>
      </c>
      <c r="Q60" t="e">
        <f>HLOOKUP(Q$1,Individual!$A$117:$P$118,2,FALSE)</f>
        <v>#N/A</v>
      </c>
      <c r="R60" t="e">
        <f>HLOOKUP(R$1,Individual!$A$117:$P$118,2,FALSE)</f>
        <v>#N/A</v>
      </c>
      <c r="S60" t="e">
        <f>HLOOKUP(S$1,Individual!$A$117:$P$118,2,FALSE)</f>
        <v>#N/A</v>
      </c>
      <c r="T60">
        <f>HLOOKUP(T$1,Individual!$A$117:$P$118,2,FALSE)</f>
        <v>446</v>
      </c>
      <c r="U60" t="e">
        <f>HLOOKUP(U$1,Individual!$A$117:$P$118,2,FALSE)</f>
        <v>#N/A</v>
      </c>
      <c r="V60" t="e">
        <f>HLOOKUP(V$1,Individual!$A$117:$P$118,2,FALSE)</f>
        <v>#N/A</v>
      </c>
      <c r="W60">
        <f>HLOOKUP(W$1,Individual!$A$117:$P$118,2,FALSE)</f>
        <v>446</v>
      </c>
      <c r="X60" t="e">
        <f>HLOOKUP(X$1,Individual!$A$117:$P$118,2,FALSE)</f>
        <v>#N/A</v>
      </c>
      <c r="Y60">
        <f>HLOOKUP(Y$1,Individual!$A$117:$P$118,2,FALSE)</f>
        <v>446</v>
      </c>
      <c r="Z60" t="e">
        <f>HLOOKUP(Z$1,Individual!$A$117:$P$118,2,FALSE)</f>
        <v>#N/A</v>
      </c>
      <c r="AA60">
        <f>HLOOKUP(AA$1,Individual!$A$117:$P$118,2,FALSE)</f>
        <v>446</v>
      </c>
      <c r="AB60" t="e">
        <f>HLOOKUP(AB$1,Individual!$A$117:$P$118,2,FALSE)</f>
        <v>#N/A</v>
      </c>
      <c r="AC60" t="e">
        <f>HLOOKUP(AC$1,Individual!$A$117:$P$118,2,FALSE)</f>
        <v>#N/A</v>
      </c>
      <c r="AD60" t="e">
        <f>HLOOKUP(AD$1,Individual!$A$117:$P$118,2,FALSE)</f>
        <v>#N/A</v>
      </c>
      <c r="AE60">
        <f>HLOOKUP(AE$1,Individual!$A$117:$P$118,2,FALSE)</f>
        <v>446</v>
      </c>
      <c r="AF60">
        <f>HLOOKUP(AF$1,Individual!$A$117:$P$118,2,FALSE)</f>
        <v>446</v>
      </c>
      <c r="AG60">
        <f>HLOOKUP(AG$1,Individual!$A$117:$P$118,2,FALSE)</f>
        <v>446</v>
      </c>
    </row>
    <row r="61" spans="1:33">
      <c r="A61" s="31" t="s">
        <v>59</v>
      </c>
      <c r="B61">
        <f>HLOOKUP(B$1,Individual!$A$119:$P$120,2,FALSE)</f>
        <v>103</v>
      </c>
      <c r="C61" t="e">
        <f>HLOOKUP(C$1,Individual!$A$119:$P$120,2,FALSE)</f>
        <v>#N/A</v>
      </c>
      <c r="D61" t="e">
        <f>HLOOKUP(D$1,Individual!$A$119:$P$120,2,FALSE)</f>
        <v>#N/A</v>
      </c>
      <c r="E61">
        <f>HLOOKUP(E$1,Individual!$A$119:$P$120,2,FALSE)</f>
        <v>103</v>
      </c>
      <c r="F61">
        <f>HLOOKUP(F$1,Individual!$A$119:$P$120,2,FALSE)</f>
        <v>103</v>
      </c>
      <c r="G61">
        <f>HLOOKUP(G$1,Individual!$A$119:$P$120,2,FALSE)</f>
        <v>103</v>
      </c>
      <c r="H61">
        <f>HLOOKUP(H$1,Individual!$A$119:$P$120,2,FALSE)</f>
        <v>103</v>
      </c>
      <c r="I61" t="e">
        <f>HLOOKUP(I$1,Individual!$A$119:$P$120,2,FALSE)</f>
        <v>#N/A</v>
      </c>
      <c r="J61">
        <f>HLOOKUP(J$1,Individual!$A$119:$P$120,2,FALSE)</f>
        <v>103</v>
      </c>
      <c r="K61" t="e">
        <f>HLOOKUP(K$1,Individual!$A$119:$P$120,2,FALSE)</f>
        <v>#N/A</v>
      </c>
      <c r="L61" t="e">
        <f>HLOOKUP(L$1,Individual!$A$119:$P$120,2,FALSE)</f>
        <v>#N/A</v>
      </c>
      <c r="M61">
        <f>HLOOKUP(M$1,Individual!$A$119:$P$120,2,FALSE)</f>
        <v>103</v>
      </c>
      <c r="N61" t="e">
        <f>HLOOKUP(N$1,Individual!$A$119:$P$120,2,FALSE)</f>
        <v>#N/A</v>
      </c>
      <c r="O61" t="e">
        <f>HLOOKUP(O$1,Individual!$A$119:$P$120,2,FALSE)</f>
        <v>#N/A</v>
      </c>
      <c r="P61">
        <f>HLOOKUP(P$1,Individual!$A$119:$P$120,2,FALSE)</f>
        <v>103</v>
      </c>
      <c r="Q61" t="e">
        <f>HLOOKUP(Q$1,Individual!$A$119:$P$120,2,FALSE)</f>
        <v>#N/A</v>
      </c>
      <c r="R61" t="e">
        <f>HLOOKUP(R$1,Individual!$A$119:$P$120,2,FALSE)</f>
        <v>#N/A</v>
      </c>
      <c r="S61" t="e">
        <f>HLOOKUP(S$1,Individual!$A$119:$P$120,2,FALSE)</f>
        <v>#N/A</v>
      </c>
      <c r="T61">
        <f>HLOOKUP(T$1,Individual!$A$119:$P$120,2,FALSE)</f>
        <v>103</v>
      </c>
      <c r="U61" t="e">
        <f>HLOOKUP(U$1,Individual!$A$119:$P$120,2,FALSE)</f>
        <v>#N/A</v>
      </c>
      <c r="V61" t="e">
        <f>HLOOKUP(V$1,Individual!$A$119:$P$120,2,FALSE)</f>
        <v>#N/A</v>
      </c>
      <c r="W61">
        <f>HLOOKUP(W$1,Individual!$A$119:$P$120,2,FALSE)</f>
        <v>103</v>
      </c>
      <c r="X61" t="e">
        <f>HLOOKUP(X$1,Individual!$A$119:$P$120,2,FALSE)</f>
        <v>#N/A</v>
      </c>
      <c r="Y61">
        <f>HLOOKUP(Y$1,Individual!$A$119:$P$120,2,FALSE)</f>
        <v>103</v>
      </c>
      <c r="Z61" t="e">
        <f>HLOOKUP(Z$1,Individual!$A$119:$P$120,2,FALSE)</f>
        <v>#N/A</v>
      </c>
      <c r="AA61">
        <f>HLOOKUP(AA$1,Individual!$A$119:$P$120,2,FALSE)</f>
        <v>103</v>
      </c>
      <c r="AB61" t="e">
        <f>HLOOKUP(AB$1,Individual!$A$119:$P$120,2,FALSE)</f>
        <v>#N/A</v>
      </c>
      <c r="AC61" t="e">
        <f>HLOOKUP(AC$1,Individual!$A$119:$P$120,2,FALSE)</f>
        <v>#N/A</v>
      </c>
      <c r="AD61" t="e">
        <f>HLOOKUP(AD$1,Individual!$A$119:$P$120,2,FALSE)</f>
        <v>#N/A</v>
      </c>
      <c r="AE61">
        <f>HLOOKUP(AE$1,Individual!$A$119:$P$120,2,FALSE)</f>
        <v>103</v>
      </c>
      <c r="AF61">
        <f>HLOOKUP(AF$1,Individual!$A$119:$P$120,2,FALSE)</f>
        <v>103</v>
      </c>
      <c r="AG61">
        <f>HLOOKUP(AG$1,Individual!$A$119:$P$120,2,FALSE)</f>
        <v>103</v>
      </c>
    </row>
    <row r="62" spans="1:33">
      <c r="A62" s="31" t="s">
        <v>60</v>
      </c>
      <c r="B62">
        <f>HLOOKUP(B$1,Individual!$A$121:$P$122,2,FALSE)</f>
        <v>151</v>
      </c>
      <c r="C62" t="e">
        <f>HLOOKUP(C$1,Individual!$A$121:$P$122,2,FALSE)</f>
        <v>#N/A</v>
      </c>
      <c r="D62" t="e">
        <f>HLOOKUP(D$1,Individual!$A$121:$P$122,2,FALSE)</f>
        <v>#N/A</v>
      </c>
      <c r="E62">
        <f>HLOOKUP(E$1,Individual!$A$121:$P$122,2,FALSE)</f>
        <v>151</v>
      </c>
      <c r="F62">
        <f>HLOOKUP(F$1,Individual!$A$121:$P$122,2,FALSE)</f>
        <v>151</v>
      </c>
      <c r="G62">
        <f>HLOOKUP(G$1,Individual!$A$121:$P$122,2,FALSE)</f>
        <v>151</v>
      </c>
      <c r="H62">
        <f>HLOOKUP(H$1,Individual!$A$121:$P$122,2,FALSE)</f>
        <v>151</v>
      </c>
      <c r="I62" t="e">
        <f>HLOOKUP(I$1,Individual!$A$121:$P$122,2,FALSE)</f>
        <v>#N/A</v>
      </c>
      <c r="J62">
        <f>HLOOKUP(J$1,Individual!$A$121:$P$122,2,FALSE)</f>
        <v>151</v>
      </c>
      <c r="K62" t="e">
        <f>HLOOKUP(K$1,Individual!$A$121:$P$122,2,FALSE)</f>
        <v>#N/A</v>
      </c>
      <c r="L62" t="e">
        <f>HLOOKUP(L$1,Individual!$A$121:$P$122,2,FALSE)</f>
        <v>#N/A</v>
      </c>
      <c r="M62">
        <f>HLOOKUP(M$1,Individual!$A$121:$P$122,2,FALSE)</f>
        <v>151</v>
      </c>
      <c r="N62" t="e">
        <f>HLOOKUP(N$1,Individual!$A$121:$P$122,2,FALSE)</f>
        <v>#N/A</v>
      </c>
      <c r="O62" t="e">
        <f>HLOOKUP(O$1,Individual!$A$121:$P$122,2,FALSE)</f>
        <v>#N/A</v>
      </c>
      <c r="P62">
        <f>HLOOKUP(P$1,Individual!$A$121:$P$122,2,FALSE)</f>
        <v>151</v>
      </c>
      <c r="Q62" t="e">
        <f>HLOOKUP(Q$1,Individual!$A$121:$P$122,2,FALSE)</f>
        <v>#N/A</v>
      </c>
      <c r="R62" t="e">
        <f>HLOOKUP(R$1,Individual!$A$121:$P$122,2,FALSE)</f>
        <v>#N/A</v>
      </c>
      <c r="S62" t="e">
        <f>HLOOKUP(S$1,Individual!$A$121:$P$122,2,FALSE)</f>
        <v>#N/A</v>
      </c>
      <c r="T62">
        <f>HLOOKUP(T$1,Individual!$A$121:$P$122,2,FALSE)</f>
        <v>151</v>
      </c>
      <c r="U62" t="e">
        <f>HLOOKUP(U$1,Individual!$A$121:$P$122,2,FALSE)</f>
        <v>#N/A</v>
      </c>
      <c r="V62" t="e">
        <f>HLOOKUP(V$1,Individual!$A$121:$P$122,2,FALSE)</f>
        <v>#N/A</v>
      </c>
      <c r="W62">
        <f>HLOOKUP(W$1,Individual!$A$121:$P$122,2,FALSE)</f>
        <v>151</v>
      </c>
      <c r="X62" t="e">
        <f>HLOOKUP(X$1,Individual!$A$121:$P$122,2,FALSE)</f>
        <v>#N/A</v>
      </c>
      <c r="Y62">
        <f>HLOOKUP(Y$1,Individual!$A$121:$P$122,2,FALSE)</f>
        <v>151</v>
      </c>
      <c r="Z62" t="e">
        <f>HLOOKUP(Z$1,Individual!$A$121:$P$122,2,FALSE)</f>
        <v>#N/A</v>
      </c>
      <c r="AA62">
        <f>HLOOKUP(AA$1,Individual!$A$121:$P$122,2,FALSE)</f>
        <v>151</v>
      </c>
      <c r="AB62" t="e">
        <f>HLOOKUP(AB$1,Individual!$A$121:$P$122,2,FALSE)</f>
        <v>#N/A</v>
      </c>
      <c r="AC62" t="e">
        <f>HLOOKUP(AC$1,Individual!$A$121:$P$122,2,FALSE)</f>
        <v>#N/A</v>
      </c>
      <c r="AD62" t="e">
        <f>HLOOKUP(AD$1,Individual!$A$121:$P$122,2,FALSE)</f>
        <v>#N/A</v>
      </c>
      <c r="AE62">
        <f>HLOOKUP(AE$1,Individual!$A$121:$P$122,2,FALSE)</f>
        <v>151</v>
      </c>
      <c r="AF62">
        <f>HLOOKUP(AF$1,Individual!$A$121:$P$122,2,FALSE)</f>
        <v>151</v>
      </c>
      <c r="AG62">
        <f>HLOOKUP(AG$1,Individual!$A$121:$P$122,2,FALSE)</f>
        <v>151</v>
      </c>
    </row>
    <row r="63" spans="1:33">
      <c r="A63" s="33" t="s">
        <v>61</v>
      </c>
      <c r="B63">
        <f>HLOOKUP(B$1,Individual!$A$123:$P$124,2,FALSE)</f>
        <v>120</v>
      </c>
      <c r="C63" t="e">
        <f>HLOOKUP(C$1,Individual!$A$123:$P$124,2,FALSE)</f>
        <v>#N/A</v>
      </c>
      <c r="D63" t="e">
        <f>HLOOKUP(D$1,Individual!$A$123:$P$124,2,FALSE)</f>
        <v>#N/A</v>
      </c>
      <c r="E63">
        <f>HLOOKUP(E$1,Individual!$A$123:$P$124,2,FALSE)</f>
        <v>120</v>
      </c>
      <c r="F63">
        <f>HLOOKUP(F$1,Individual!$A$123:$P$124,2,FALSE)</f>
        <v>120</v>
      </c>
      <c r="G63">
        <f>HLOOKUP(G$1,Individual!$A$123:$P$124,2,FALSE)</f>
        <v>120</v>
      </c>
      <c r="H63">
        <f>HLOOKUP(H$1,Individual!$A$123:$P$124,2,FALSE)</f>
        <v>120</v>
      </c>
      <c r="I63" t="e">
        <f>HLOOKUP(I$1,Individual!$A$123:$P$124,2,FALSE)</f>
        <v>#N/A</v>
      </c>
      <c r="J63">
        <f>HLOOKUP(J$1,Individual!$A$123:$P$124,2,FALSE)</f>
        <v>120</v>
      </c>
      <c r="K63" t="e">
        <f>HLOOKUP(K$1,Individual!$A$123:$P$124,2,FALSE)</f>
        <v>#N/A</v>
      </c>
      <c r="L63" t="e">
        <f>HLOOKUP(L$1,Individual!$A$123:$P$124,2,FALSE)</f>
        <v>#N/A</v>
      </c>
      <c r="M63">
        <f>HLOOKUP(M$1,Individual!$A$123:$P$124,2,FALSE)</f>
        <v>120</v>
      </c>
      <c r="N63" t="e">
        <f>HLOOKUP(N$1,Individual!$A$123:$P$124,2,FALSE)</f>
        <v>#N/A</v>
      </c>
      <c r="O63" t="e">
        <f>HLOOKUP(O$1,Individual!$A$123:$P$124,2,FALSE)</f>
        <v>#N/A</v>
      </c>
      <c r="P63">
        <f>HLOOKUP(P$1,Individual!$A$123:$P$124,2,FALSE)</f>
        <v>120</v>
      </c>
      <c r="Q63" t="e">
        <f>HLOOKUP(Q$1,Individual!$A$123:$P$124,2,FALSE)</f>
        <v>#N/A</v>
      </c>
      <c r="R63" t="e">
        <f>HLOOKUP(R$1,Individual!$A$123:$P$124,2,FALSE)</f>
        <v>#N/A</v>
      </c>
      <c r="S63" t="e">
        <f>HLOOKUP(S$1,Individual!$A$123:$P$124,2,FALSE)</f>
        <v>#N/A</v>
      </c>
      <c r="T63">
        <f>HLOOKUP(T$1,Individual!$A$123:$P$124,2,FALSE)</f>
        <v>120</v>
      </c>
      <c r="U63" t="e">
        <f>HLOOKUP(U$1,Individual!$A$123:$P$124,2,FALSE)</f>
        <v>#N/A</v>
      </c>
      <c r="V63" t="e">
        <f>HLOOKUP(V$1,Individual!$A$123:$P$124,2,FALSE)</f>
        <v>#N/A</v>
      </c>
      <c r="W63">
        <f>HLOOKUP(W$1,Individual!$A$123:$P$124,2,FALSE)</f>
        <v>120</v>
      </c>
      <c r="X63" t="e">
        <f>HLOOKUP(X$1,Individual!$A$123:$P$124,2,FALSE)</f>
        <v>#N/A</v>
      </c>
      <c r="Y63">
        <f>HLOOKUP(Y$1,Individual!$A$123:$P$124,2,FALSE)</f>
        <v>120</v>
      </c>
      <c r="Z63" t="e">
        <f>HLOOKUP(Z$1,Individual!$A$123:$P$124,2,FALSE)</f>
        <v>#N/A</v>
      </c>
      <c r="AA63">
        <f>HLOOKUP(AA$1,Individual!$A$123:$P$124,2,FALSE)</f>
        <v>120</v>
      </c>
      <c r="AB63" t="e">
        <f>HLOOKUP(AB$1,Individual!$A$123:$P$124,2,FALSE)</f>
        <v>#N/A</v>
      </c>
      <c r="AC63" t="e">
        <f>HLOOKUP(AC$1,Individual!$A$123:$P$124,2,FALSE)</f>
        <v>#N/A</v>
      </c>
      <c r="AD63" t="e">
        <f>HLOOKUP(AD$1,Individual!$A$123:$P$124,2,FALSE)</f>
        <v>#N/A</v>
      </c>
      <c r="AE63">
        <f>HLOOKUP(AE$1,Individual!$A$123:$P$124,2,FALSE)</f>
        <v>120</v>
      </c>
      <c r="AF63">
        <f>HLOOKUP(AF$1,Individual!$A$123:$P$124,2,FALSE)</f>
        <v>120</v>
      </c>
      <c r="AG63">
        <f>HLOOKUP(AG$1,Individual!$A$123:$P$124,2,FALSE)</f>
        <v>120</v>
      </c>
    </row>
    <row r="64" spans="1:33">
      <c r="A64" s="31" t="s">
        <v>62</v>
      </c>
      <c r="B64">
        <f>HLOOKUP(B$1,Individual!$A$125:$P$126,2,FALSE)</f>
        <v>80</v>
      </c>
      <c r="C64" t="e">
        <f>HLOOKUP(C$1,Individual!$A$125:$P$126,2,FALSE)</f>
        <v>#N/A</v>
      </c>
      <c r="D64" t="e">
        <f>HLOOKUP(D$1,Individual!$A$125:$P$126,2,FALSE)</f>
        <v>#N/A</v>
      </c>
      <c r="E64">
        <f>HLOOKUP(E$1,Individual!$A$125:$P$126,2,FALSE)</f>
        <v>80</v>
      </c>
      <c r="F64">
        <f>HLOOKUP(F$1,Individual!$A$125:$P$126,2,FALSE)</f>
        <v>80</v>
      </c>
      <c r="G64">
        <f>HLOOKUP(G$1,Individual!$A$125:$P$126,2,FALSE)</f>
        <v>80</v>
      </c>
      <c r="H64">
        <f>HLOOKUP(H$1,Individual!$A$125:$P$126,2,FALSE)</f>
        <v>80</v>
      </c>
      <c r="I64" t="e">
        <f>HLOOKUP(I$1,Individual!$A$125:$P$126,2,FALSE)</f>
        <v>#N/A</v>
      </c>
      <c r="J64">
        <f>HLOOKUP(J$1,Individual!$A$125:$P$126,2,FALSE)</f>
        <v>80</v>
      </c>
      <c r="K64" t="e">
        <f>HLOOKUP(K$1,Individual!$A$125:$P$126,2,FALSE)</f>
        <v>#N/A</v>
      </c>
      <c r="L64" t="e">
        <f>HLOOKUP(L$1,Individual!$A$125:$P$126,2,FALSE)</f>
        <v>#N/A</v>
      </c>
      <c r="M64">
        <f>HLOOKUP(M$1,Individual!$A$125:$P$126,2,FALSE)</f>
        <v>80</v>
      </c>
      <c r="N64" t="e">
        <f>HLOOKUP(N$1,Individual!$A$125:$P$126,2,FALSE)</f>
        <v>#N/A</v>
      </c>
      <c r="O64" t="e">
        <f>HLOOKUP(O$1,Individual!$A$125:$P$126,2,FALSE)</f>
        <v>#N/A</v>
      </c>
      <c r="P64">
        <f>HLOOKUP(P$1,Individual!$A$125:$P$126,2,FALSE)</f>
        <v>80</v>
      </c>
      <c r="Q64" t="e">
        <f>HLOOKUP(Q$1,Individual!$A$125:$P$126,2,FALSE)</f>
        <v>#N/A</v>
      </c>
      <c r="R64" t="e">
        <f>HLOOKUP(R$1,Individual!$A$125:$P$126,2,FALSE)</f>
        <v>#N/A</v>
      </c>
      <c r="S64" t="e">
        <f>HLOOKUP(S$1,Individual!$A$125:$P$126,2,FALSE)</f>
        <v>#N/A</v>
      </c>
      <c r="T64">
        <f>HLOOKUP(T$1,Individual!$A$125:$P$126,2,FALSE)</f>
        <v>80</v>
      </c>
      <c r="U64" t="e">
        <f>HLOOKUP(U$1,Individual!$A$125:$P$126,2,FALSE)</f>
        <v>#N/A</v>
      </c>
      <c r="V64" t="e">
        <f>HLOOKUP(V$1,Individual!$A$125:$P$126,2,FALSE)</f>
        <v>#N/A</v>
      </c>
      <c r="W64">
        <f>HLOOKUP(W$1,Individual!$A$125:$P$126,2,FALSE)</f>
        <v>80</v>
      </c>
      <c r="X64" t="e">
        <f>HLOOKUP(X$1,Individual!$A$125:$P$126,2,FALSE)</f>
        <v>#N/A</v>
      </c>
      <c r="Y64">
        <f>HLOOKUP(Y$1,Individual!$A$125:$P$126,2,FALSE)</f>
        <v>80</v>
      </c>
      <c r="Z64" t="e">
        <f>HLOOKUP(Z$1,Individual!$A$125:$P$126,2,FALSE)</f>
        <v>#N/A</v>
      </c>
      <c r="AA64">
        <f>HLOOKUP(AA$1,Individual!$A$125:$P$126,2,FALSE)</f>
        <v>80</v>
      </c>
      <c r="AB64" t="e">
        <f>HLOOKUP(AB$1,Individual!$A$125:$P$126,2,FALSE)</f>
        <v>#N/A</v>
      </c>
      <c r="AC64" t="e">
        <f>HLOOKUP(AC$1,Individual!$A$125:$P$126,2,FALSE)</f>
        <v>#N/A</v>
      </c>
      <c r="AD64" t="e">
        <f>HLOOKUP(AD$1,Individual!$A$125:$P$126,2,FALSE)</f>
        <v>#N/A</v>
      </c>
      <c r="AE64">
        <f>HLOOKUP(AE$1,Individual!$A$125:$P$126,2,FALSE)</f>
        <v>80</v>
      </c>
      <c r="AF64">
        <f>HLOOKUP(AF$1,Individual!$A$125:$P$126,2,FALSE)</f>
        <v>80</v>
      </c>
      <c r="AG64">
        <f>HLOOKUP(AG$1,Individual!$A$125:$P$126,2,FALSE)</f>
        <v>80</v>
      </c>
    </row>
    <row r="65" spans="1:33">
      <c r="A65" s="30" t="s">
        <v>63</v>
      </c>
      <c r="B65">
        <f>HLOOKUP(B$1,Individual!$A$127:$R$128,2,FALSE)</f>
        <v>59</v>
      </c>
      <c r="C65" t="e">
        <f>HLOOKUP(C$1,Individual!$A$127:$R$128,2,FALSE)</f>
        <v>#N/A</v>
      </c>
      <c r="D65" t="e">
        <f>HLOOKUP(D$1,Individual!$A$127:$R$128,2,FALSE)</f>
        <v>#N/A</v>
      </c>
      <c r="E65">
        <f>HLOOKUP(E$1,Individual!$A$127:$R$128,2,FALSE)</f>
        <v>59</v>
      </c>
      <c r="F65">
        <f>HLOOKUP(F$1,Individual!$A$127:$R$128,2,FALSE)</f>
        <v>59</v>
      </c>
      <c r="G65">
        <f>HLOOKUP(G$1,Individual!$A$127:$R$128,2,FALSE)</f>
        <v>59</v>
      </c>
      <c r="H65">
        <f>HLOOKUP(H$1,Individual!$A$127:$R$128,2,FALSE)</f>
        <v>59</v>
      </c>
      <c r="I65" t="e">
        <f>HLOOKUP(I$1,Individual!$A$127:$R$128,2,FALSE)</f>
        <v>#N/A</v>
      </c>
      <c r="J65">
        <f>HLOOKUP(J$1,Individual!$A$127:$R$128,2,FALSE)</f>
        <v>59</v>
      </c>
      <c r="K65" t="e">
        <f>HLOOKUP(K$1,Individual!$A$127:$R$128,2,FALSE)</f>
        <v>#N/A</v>
      </c>
      <c r="L65" t="e">
        <f>HLOOKUP(L$1,Individual!$A$127:$R$128,2,FALSE)</f>
        <v>#N/A</v>
      </c>
      <c r="M65">
        <f>HLOOKUP(M$1,Individual!$A$127:$R$128,2,FALSE)</f>
        <v>59</v>
      </c>
      <c r="N65" t="e">
        <f>HLOOKUP(N$1,Individual!$A$127:$R$128,2,FALSE)</f>
        <v>#N/A</v>
      </c>
      <c r="O65" t="e">
        <f>HLOOKUP(O$1,Individual!$A$127:$R$128,2,FALSE)</f>
        <v>#N/A</v>
      </c>
      <c r="P65">
        <f>HLOOKUP(P$1,Individual!$A$127:$R$128,2,FALSE)</f>
        <v>59</v>
      </c>
      <c r="Q65" t="e">
        <f>HLOOKUP(Q$1,Individual!$A$127:$R$128,2,FALSE)</f>
        <v>#N/A</v>
      </c>
      <c r="R65" t="e">
        <f>HLOOKUP(R$1,Individual!$A$127:$R$128,2,FALSE)</f>
        <v>#N/A</v>
      </c>
      <c r="S65" t="e">
        <f>HLOOKUP(S$1,Individual!$A$127:$R$128,2,FALSE)</f>
        <v>#N/A</v>
      </c>
      <c r="T65">
        <f>HLOOKUP(T$1,Individual!$A$127:$R$128,2,FALSE)</f>
        <v>59</v>
      </c>
      <c r="U65" t="e">
        <f>HLOOKUP(U$1,Individual!$A$127:$R$128,2,FALSE)</f>
        <v>#N/A</v>
      </c>
      <c r="V65" t="e">
        <f>HLOOKUP(V$1,Individual!$A$127:$R$128,2,FALSE)</f>
        <v>#N/A</v>
      </c>
      <c r="W65">
        <f>HLOOKUP(W$1,Individual!$A$127:$R$128,2,FALSE)</f>
        <v>59</v>
      </c>
      <c r="X65" t="e">
        <f>HLOOKUP(X$1,Individual!$A$127:$R$128,2,FALSE)</f>
        <v>#N/A</v>
      </c>
      <c r="Y65">
        <f>HLOOKUP(Y$1,Individual!$A$127:$R$128,2,FALSE)</f>
        <v>59</v>
      </c>
      <c r="Z65" t="e">
        <f>HLOOKUP(Z$1,Individual!$A$127:$R$128,2,FALSE)</f>
        <v>#N/A</v>
      </c>
      <c r="AA65">
        <f>HLOOKUP(AA$1,Individual!$A$127:$R$128,2,FALSE)</f>
        <v>59</v>
      </c>
      <c r="AB65">
        <f>HLOOKUP(AB$1,Individual!$A$127:$R$128,2,FALSE)</f>
        <v>59</v>
      </c>
      <c r="AC65">
        <f>HLOOKUP(AC$1,Individual!$A$127:$R$128,2,FALSE)</f>
        <v>59</v>
      </c>
      <c r="AD65" t="e">
        <f>HLOOKUP(AD$1,Individual!$A$127:$R$128,2,FALSE)</f>
        <v>#N/A</v>
      </c>
      <c r="AE65">
        <f>HLOOKUP(AE$1,Individual!$A$127:$R$128,2,FALSE)</f>
        <v>59</v>
      </c>
      <c r="AF65">
        <f>HLOOKUP(AF$1,Individual!$A$127:$R$128,2,FALSE)</f>
        <v>59</v>
      </c>
      <c r="AG65">
        <f>HLOOKUP(AG$1,Individual!$A$127:$R$128,2,FALSE)</f>
        <v>59</v>
      </c>
    </row>
    <row r="66" spans="1:33">
      <c r="A66" s="31" t="s">
        <v>64</v>
      </c>
      <c r="B66">
        <f>HLOOKUP(B$1,Individual!$A$129:$R$130,2,FALSE)</f>
        <v>48</v>
      </c>
      <c r="C66" t="e">
        <f>HLOOKUP(C$1,Individual!$A$129:$R$130,2,FALSE)</f>
        <v>#N/A</v>
      </c>
      <c r="D66" t="e">
        <f>HLOOKUP(D$1,Individual!$A$129:$R$130,2,FALSE)</f>
        <v>#N/A</v>
      </c>
      <c r="E66">
        <f>HLOOKUP(E$1,Individual!$A$129:$R$130,2,FALSE)</f>
        <v>48</v>
      </c>
      <c r="F66">
        <f>HLOOKUP(F$1,Individual!$A$129:$R$130,2,FALSE)</f>
        <v>48</v>
      </c>
      <c r="G66">
        <f>HLOOKUP(G$1,Individual!$A$129:$R$130,2,FALSE)</f>
        <v>48</v>
      </c>
      <c r="H66">
        <f>HLOOKUP(H$1,Individual!$A$129:$R$130,2,FALSE)</f>
        <v>48</v>
      </c>
      <c r="I66" t="e">
        <f>HLOOKUP(I$1,Individual!$A$129:$R$130,2,FALSE)</f>
        <v>#N/A</v>
      </c>
      <c r="J66">
        <f>HLOOKUP(J$1,Individual!$A$129:$R$130,2,FALSE)</f>
        <v>48</v>
      </c>
      <c r="K66" t="e">
        <f>HLOOKUP(K$1,Individual!$A$129:$R$130,2,FALSE)</f>
        <v>#N/A</v>
      </c>
      <c r="L66" t="e">
        <f>HLOOKUP(L$1,Individual!$A$129:$R$130,2,FALSE)</f>
        <v>#N/A</v>
      </c>
      <c r="M66">
        <f>HLOOKUP(M$1,Individual!$A$129:$R$130,2,FALSE)</f>
        <v>48</v>
      </c>
      <c r="N66" t="e">
        <f>HLOOKUP(N$1,Individual!$A$129:$R$130,2,FALSE)</f>
        <v>#N/A</v>
      </c>
      <c r="O66" t="e">
        <f>HLOOKUP(O$1,Individual!$A$129:$R$130,2,FALSE)</f>
        <v>#N/A</v>
      </c>
      <c r="P66">
        <f>HLOOKUP(P$1,Individual!$A$129:$R$130,2,FALSE)</f>
        <v>48</v>
      </c>
      <c r="Q66" t="e">
        <f>HLOOKUP(Q$1,Individual!$A$129:$R$130,2,FALSE)</f>
        <v>#N/A</v>
      </c>
      <c r="R66" t="e">
        <f>HLOOKUP(R$1,Individual!$A$129:$R$130,2,FALSE)</f>
        <v>#N/A</v>
      </c>
      <c r="S66" t="e">
        <f>HLOOKUP(S$1,Individual!$A$129:$R$130,2,FALSE)</f>
        <v>#N/A</v>
      </c>
      <c r="T66">
        <f>HLOOKUP(T$1,Individual!$A$129:$R$130,2,FALSE)</f>
        <v>48</v>
      </c>
      <c r="U66" t="e">
        <f>HLOOKUP(U$1,Individual!$A$129:$R$130,2,FALSE)</f>
        <v>#N/A</v>
      </c>
      <c r="V66" t="e">
        <f>HLOOKUP(V$1,Individual!$A$129:$R$130,2,FALSE)</f>
        <v>#N/A</v>
      </c>
      <c r="W66">
        <f>HLOOKUP(W$1,Individual!$A$129:$R$130,2,FALSE)</f>
        <v>48</v>
      </c>
      <c r="X66" t="e">
        <f>HLOOKUP(X$1,Individual!$A$129:$R$130,2,FALSE)</f>
        <v>#N/A</v>
      </c>
      <c r="Y66">
        <f>HLOOKUP(Y$1,Individual!$A$129:$R$130,2,FALSE)</f>
        <v>48</v>
      </c>
      <c r="Z66" t="e">
        <f>HLOOKUP(Z$1,Individual!$A$129:$R$130,2,FALSE)</f>
        <v>#N/A</v>
      </c>
      <c r="AA66">
        <f>HLOOKUP(AA$1,Individual!$A$129:$R$130,2,FALSE)</f>
        <v>48</v>
      </c>
      <c r="AB66">
        <f>HLOOKUP(AB$1,Individual!$A$129:$R$130,2,FALSE)</f>
        <v>48</v>
      </c>
      <c r="AC66">
        <f>HLOOKUP(AC$1,Individual!$A$129:$R$130,2,FALSE)</f>
        <v>48</v>
      </c>
      <c r="AD66" t="e">
        <f>HLOOKUP(AD$1,Individual!$A$129:$R$130,2,FALSE)</f>
        <v>#N/A</v>
      </c>
      <c r="AE66">
        <f>HLOOKUP(AE$1,Individual!$A$129:$R$130,2,FALSE)</f>
        <v>48</v>
      </c>
      <c r="AF66">
        <f>HLOOKUP(AF$1,Individual!$A$129:$R$130,2,FALSE)</f>
        <v>48</v>
      </c>
      <c r="AG66">
        <f>HLOOKUP(AG$1,Individual!$A$129:$R$130,2,FALSE)</f>
        <v>48</v>
      </c>
    </row>
    <row r="67" spans="1:33">
      <c r="A67" s="31" t="s">
        <v>65</v>
      </c>
      <c r="B67">
        <f>HLOOKUP(B$1,Individual!$A$131:$P$132,2,FALSE)</f>
        <v>144</v>
      </c>
      <c r="C67" t="e">
        <f>HLOOKUP(C$1,Individual!$A$131:$P$132,2,FALSE)</f>
        <v>#N/A</v>
      </c>
      <c r="D67" t="e">
        <f>HLOOKUP(D$1,Individual!$A$131:$P$132,2,FALSE)</f>
        <v>#N/A</v>
      </c>
      <c r="E67">
        <f>HLOOKUP(E$1,Individual!$A$131:$P$132,2,FALSE)</f>
        <v>144</v>
      </c>
      <c r="F67">
        <f>HLOOKUP(F$1,Individual!$A$131:$P$132,2,FALSE)</f>
        <v>144</v>
      </c>
      <c r="G67">
        <f>HLOOKUP(G$1,Individual!$A$131:$P$132,2,FALSE)</f>
        <v>144</v>
      </c>
      <c r="H67">
        <f>HLOOKUP(H$1,Individual!$A$131:$P$132,2,FALSE)</f>
        <v>144</v>
      </c>
      <c r="I67" t="e">
        <f>HLOOKUP(I$1,Individual!$A$131:$P$132,2,FALSE)</f>
        <v>#N/A</v>
      </c>
      <c r="J67">
        <f>HLOOKUP(J$1,Individual!$A$131:$P$132,2,FALSE)</f>
        <v>144</v>
      </c>
      <c r="K67" t="e">
        <f>HLOOKUP(K$1,Individual!$A$131:$P$132,2,FALSE)</f>
        <v>#N/A</v>
      </c>
      <c r="L67" t="e">
        <f>HLOOKUP(L$1,Individual!$A$131:$P$132,2,FALSE)</f>
        <v>#N/A</v>
      </c>
      <c r="M67">
        <f>HLOOKUP(M$1,Individual!$A$131:$P$132,2,FALSE)</f>
        <v>144</v>
      </c>
      <c r="N67" t="e">
        <f>HLOOKUP(N$1,Individual!$A$131:$P$132,2,FALSE)</f>
        <v>#N/A</v>
      </c>
      <c r="O67" t="e">
        <f>HLOOKUP(O$1,Individual!$A$131:$P$132,2,FALSE)</f>
        <v>#N/A</v>
      </c>
      <c r="P67">
        <f>HLOOKUP(P$1,Individual!$A$131:$P$132,2,FALSE)</f>
        <v>144</v>
      </c>
      <c r="Q67" t="e">
        <f>HLOOKUP(Q$1,Individual!$A$131:$P$132,2,FALSE)</f>
        <v>#N/A</v>
      </c>
      <c r="R67" t="e">
        <f>HLOOKUP(R$1,Individual!$A$131:$P$132,2,FALSE)</f>
        <v>#N/A</v>
      </c>
      <c r="S67" t="e">
        <f>HLOOKUP(S$1,Individual!$A$131:$P$132,2,FALSE)</f>
        <v>#N/A</v>
      </c>
      <c r="T67">
        <f>HLOOKUP(T$1,Individual!$A$131:$P$132,2,FALSE)</f>
        <v>144</v>
      </c>
      <c r="U67" t="e">
        <f>HLOOKUP(U$1,Individual!$A$131:$P$132,2,FALSE)</f>
        <v>#N/A</v>
      </c>
      <c r="V67" t="e">
        <f>HLOOKUP(V$1,Individual!$A$131:$P$132,2,FALSE)</f>
        <v>#N/A</v>
      </c>
      <c r="W67">
        <f>HLOOKUP(W$1,Individual!$A$131:$P$132,2,FALSE)</f>
        <v>144</v>
      </c>
      <c r="X67" t="e">
        <f>HLOOKUP(X$1,Individual!$A$131:$P$132,2,FALSE)</f>
        <v>#N/A</v>
      </c>
      <c r="Y67">
        <f>HLOOKUP(Y$1,Individual!$A$131:$P$132,2,FALSE)</f>
        <v>144</v>
      </c>
      <c r="Z67" t="e">
        <f>HLOOKUP(Z$1,Individual!$A$131:$P$132,2,FALSE)</f>
        <v>#N/A</v>
      </c>
      <c r="AA67">
        <f>HLOOKUP(AA$1,Individual!$A$131:$P$132,2,FALSE)</f>
        <v>144</v>
      </c>
      <c r="AB67" t="e">
        <f>HLOOKUP(AB$1,Individual!$A$131:$P$132,2,FALSE)</f>
        <v>#N/A</v>
      </c>
      <c r="AC67" t="e">
        <f>HLOOKUP(AC$1,Individual!$A$131:$P$132,2,FALSE)</f>
        <v>#N/A</v>
      </c>
      <c r="AD67" t="e">
        <f>HLOOKUP(AD$1,Individual!$A$131:$P$132,2,FALSE)</f>
        <v>#N/A</v>
      </c>
      <c r="AE67">
        <f>HLOOKUP(AE$1,Individual!$A$131:$P$132,2,FALSE)</f>
        <v>144</v>
      </c>
      <c r="AF67">
        <f>HLOOKUP(AF$1,Individual!$A$131:$P$132,2,FALSE)</f>
        <v>144</v>
      </c>
      <c r="AG67">
        <f>HLOOKUP(AG$1,Individual!$A$131:$P$132,2,FALSE)</f>
        <v>144</v>
      </c>
    </row>
    <row r="68" spans="1:33">
      <c r="A68" s="30" t="s">
        <v>66</v>
      </c>
      <c r="B68">
        <f>HLOOKUP(B$1,Individual!$A$133:$P$134,2,FALSE)</f>
        <v>377</v>
      </c>
      <c r="C68" t="e">
        <f>HLOOKUP(C$1,Individual!$A$133:$P$134,2,FALSE)</f>
        <v>#N/A</v>
      </c>
      <c r="D68" t="e">
        <f>HLOOKUP(D$1,Individual!$A$133:$P$134,2,FALSE)</f>
        <v>#N/A</v>
      </c>
      <c r="E68">
        <f>HLOOKUP(E$1,Individual!$A$133:$P$134,2,FALSE)</f>
        <v>377</v>
      </c>
      <c r="F68">
        <f>HLOOKUP(F$1,Individual!$A$133:$P$134,2,FALSE)</f>
        <v>377</v>
      </c>
      <c r="G68">
        <f>HLOOKUP(G$1,Individual!$A$133:$P$134,2,FALSE)</f>
        <v>377</v>
      </c>
      <c r="H68">
        <f>HLOOKUP(H$1,Individual!$A$133:$P$134,2,FALSE)</f>
        <v>377</v>
      </c>
      <c r="I68" t="e">
        <f>HLOOKUP(I$1,Individual!$A$133:$P$134,2,FALSE)</f>
        <v>#N/A</v>
      </c>
      <c r="J68">
        <f>HLOOKUP(J$1,Individual!$A$133:$P$134,2,FALSE)</f>
        <v>377</v>
      </c>
      <c r="K68" t="e">
        <f>HLOOKUP(K$1,Individual!$A$133:$P$134,2,FALSE)</f>
        <v>#N/A</v>
      </c>
      <c r="L68" t="e">
        <f>HLOOKUP(L$1,Individual!$A$133:$P$134,2,FALSE)</f>
        <v>#N/A</v>
      </c>
      <c r="M68">
        <f>HLOOKUP(M$1,Individual!$A$133:$P$134,2,FALSE)</f>
        <v>377</v>
      </c>
      <c r="N68" t="e">
        <f>HLOOKUP(N$1,Individual!$A$133:$P$134,2,FALSE)</f>
        <v>#N/A</v>
      </c>
      <c r="O68" t="e">
        <f>HLOOKUP(O$1,Individual!$A$133:$P$134,2,FALSE)</f>
        <v>#N/A</v>
      </c>
      <c r="P68">
        <f>HLOOKUP(P$1,Individual!$A$133:$P$134,2,FALSE)</f>
        <v>377</v>
      </c>
      <c r="Q68" t="e">
        <f>HLOOKUP(Q$1,Individual!$A$133:$P$134,2,FALSE)</f>
        <v>#N/A</v>
      </c>
      <c r="R68" t="e">
        <f>HLOOKUP(R$1,Individual!$A$133:$P$134,2,FALSE)</f>
        <v>#N/A</v>
      </c>
      <c r="S68" t="e">
        <f>HLOOKUP(S$1,Individual!$A$133:$P$134,2,FALSE)</f>
        <v>#N/A</v>
      </c>
      <c r="T68">
        <f>HLOOKUP(T$1,Individual!$A$133:$P$134,2,FALSE)</f>
        <v>377</v>
      </c>
      <c r="U68" t="e">
        <f>HLOOKUP(U$1,Individual!$A$133:$P$134,2,FALSE)</f>
        <v>#N/A</v>
      </c>
      <c r="V68" t="e">
        <f>HLOOKUP(V$1,Individual!$A$133:$P$134,2,FALSE)</f>
        <v>#N/A</v>
      </c>
      <c r="W68">
        <f>HLOOKUP(W$1,Individual!$A$133:$P$134,2,FALSE)</f>
        <v>377</v>
      </c>
      <c r="X68" t="e">
        <f>HLOOKUP(X$1,Individual!$A$133:$P$134,2,FALSE)</f>
        <v>#N/A</v>
      </c>
      <c r="Y68">
        <f>HLOOKUP(Y$1,Individual!$A$133:$P$134,2,FALSE)</f>
        <v>377</v>
      </c>
      <c r="Z68" t="e">
        <f>HLOOKUP(Z$1,Individual!$A$133:$P$134,2,FALSE)</f>
        <v>#N/A</v>
      </c>
      <c r="AA68">
        <f>HLOOKUP(AA$1,Individual!$A$133:$P$134,2,FALSE)</f>
        <v>377</v>
      </c>
      <c r="AB68" t="e">
        <f>HLOOKUP(AB$1,Individual!$A$133:$P$134,2,FALSE)</f>
        <v>#N/A</v>
      </c>
      <c r="AC68" t="e">
        <f>HLOOKUP(AC$1,Individual!$A$133:$P$134,2,FALSE)</f>
        <v>#N/A</v>
      </c>
      <c r="AD68" t="e">
        <f>HLOOKUP(AD$1,Individual!$A$133:$P$134,2,FALSE)</f>
        <v>#N/A</v>
      </c>
      <c r="AE68">
        <f>HLOOKUP(AE$1,Individual!$A$133:$P$134,2,FALSE)</f>
        <v>377</v>
      </c>
      <c r="AF68">
        <f>HLOOKUP(AF$1,Individual!$A$133:$P$134,2,FALSE)</f>
        <v>377</v>
      </c>
      <c r="AG68">
        <f>HLOOKUP(AG$1,Individual!$A$133:$P$134,2,FALSE)</f>
        <v>377</v>
      </c>
    </row>
    <row r="69" spans="1:33">
      <c r="A69" s="31" t="s">
        <v>67</v>
      </c>
      <c r="B69">
        <f>HLOOKUP(B$1,Individual!$A$135:$R$136,2,FALSE)</f>
        <v>25</v>
      </c>
      <c r="C69" t="e">
        <f>HLOOKUP(C$1,Individual!$A$135:$R$136,2,FALSE)</f>
        <v>#N/A</v>
      </c>
      <c r="D69" t="e">
        <f>HLOOKUP(D$1,Individual!$A$135:$R$136,2,FALSE)</f>
        <v>#N/A</v>
      </c>
      <c r="E69">
        <f>HLOOKUP(E$1,Individual!$A$135:$R$136,2,FALSE)</f>
        <v>25</v>
      </c>
      <c r="F69">
        <f>HLOOKUP(F$1,Individual!$A$135:$R$136,2,FALSE)</f>
        <v>25</v>
      </c>
      <c r="G69">
        <f>HLOOKUP(G$1,Individual!$A$135:$R$136,2,FALSE)</f>
        <v>25</v>
      </c>
      <c r="H69">
        <f>HLOOKUP(H$1,Individual!$A$135:$R$136,2,FALSE)</f>
        <v>25</v>
      </c>
      <c r="I69" t="e">
        <f>HLOOKUP(I$1,Individual!$A$135:$R$136,2,FALSE)</f>
        <v>#N/A</v>
      </c>
      <c r="J69">
        <f>HLOOKUP(J$1,Individual!$A$135:$R$136,2,FALSE)</f>
        <v>25</v>
      </c>
      <c r="K69" t="e">
        <f>HLOOKUP(K$1,Individual!$A$135:$R$136,2,FALSE)</f>
        <v>#N/A</v>
      </c>
      <c r="L69" t="e">
        <f>HLOOKUP(L$1,Individual!$A$135:$R$136,2,FALSE)</f>
        <v>#N/A</v>
      </c>
      <c r="M69">
        <f>HLOOKUP(M$1,Individual!$A$135:$R$136,2,FALSE)</f>
        <v>25</v>
      </c>
      <c r="N69" t="e">
        <f>HLOOKUP(N$1,Individual!$A$135:$R$136,2,FALSE)</f>
        <v>#N/A</v>
      </c>
      <c r="O69" t="e">
        <f>HLOOKUP(O$1,Individual!$A$135:$R$136,2,FALSE)</f>
        <v>#N/A</v>
      </c>
      <c r="P69">
        <f>HLOOKUP(P$1,Individual!$A$135:$R$136,2,FALSE)</f>
        <v>25</v>
      </c>
      <c r="Q69" t="e">
        <f>HLOOKUP(Q$1,Individual!$A$135:$R$136,2,FALSE)</f>
        <v>#N/A</v>
      </c>
      <c r="R69" t="e">
        <f>HLOOKUP(R$1,Individual!$A$135:$R$136,2,FALSE)</f>
        <v>#N/A</v>
      </c>
      <c r="S69" t="e">
        <f>HLOOKUP(S$1,Individual!$A$135:$R$136,2,FALSE)</f>
        <v>#N/A</v>
      </c>
      <c r="T69">
        <f>HLOOKUP(T$1,Individual!$A$135:$R$136,2,FALSE)</f>
        <v>25</v>
      </c>
      <c r="U69" t="e">
        <f>HLOOKUP(U$1,Individual!$A$135:$R$136,2,FALSE)</f>
        <v>#N/A</v>
      </c>
      <c r="V69" t="e">
        <f>HLOOKUP(V$1,Individual!$A$135:$R$136,2,FALSE)</f>
        <v>#N/A</v>
      </c>
      <c r="W69">
        <f>HLOOKUP(W$1,Individual!$A$135:$R$136,2,FALSE)</f>
        <v>25</v>
      </c>
      <c r="X69" t="e">
        <f>HLOOKUP(X$1,Individual!$A$135:$R$136,2,FALSE)</f>
        <v>#N/A</v>
      </c>
      <c r="Y69">
        <f>HLOOKUP(Y$1,Individual!$A$135:$R$136,2,FALSE)</f>
        <v>25</v>
      </c>
      <c r="Z69" t="e">
        <f>HLOOKUP(Z$1,Individual!$A$135:$R$136,2,FALSE)</f>
        <v>#N/A</v>
      </c>
      <c r="AA69">
        <f>HLOOKUP(AA$1,Individual!$A$135:$R$136,2,FALSE)</f>
        <v>25</v>
      </c>
      <c r="AB69">
        <f>HLOOKUP(AB$1,Individual!$A$135:$R$136,2,FALSE)</f>
        <v>25</v>
      </c>
      <c r="AC69">
        <f>HLOOKUP(AC$1,Individual!$A$135:$R$136,2,FALSE)</f>
        <v>25</v>
      </c>
      <c r="AD69" t="e">
        <f>HLOOKUP(AD$1,Individual!$A$135:$R$136,2,FALSE)</f>
        <v>#N/A</v>
      </c>
      <c r="AE69">
        <f>HLOOKUP(AE$1,Individual!$A$135:$R$136,2,FALSE)</f>
        <v>25</v>
      </c>
      <c r="AF69">
        <f>HLOOKUP(AF$1,Individual!$A$135:$R$136,2,FALSE)</f>
        <v>25</v>
      </c>
      <c r="AG69">
        <f>HLOOKUP(AG$1,Individual!$A$135:$R$136,2,FALSE)</f>
        <v>25</v>
      </c>
    </row>
    <row r="70" spans="1:33">
      <c r="A70" s="31" t="s">
        <v>68</v>
      </c>
      <c r="B70">
        <f>HLOOKUP(B$1,Individual!$A$137:$P$138,2,FALSE)</f>
        <v>141</v>
      </c>
      <c r="C70" t="e">
        <f>HLOOKUP(C$1,Individual!$A$137:$P$138,2,FALSE)</f>
        <v>#N/A</v>
      </c>
      <c r="D70" t="e">
        <f>HLOOKUP(D$1,Individual!$A$137:$P$138,2,FALSE)</f>
        <v>#N/A</v>
      </c>
      <c r="E70">
        <f>HLOOKUP(E$1,Individual!$A$137:$P$138,2,FALSE)</f>
        <v>141</v>
      </c>
      <c r="F70">
        <f>HLOOKUP(F$1,Individual!$A$137:$P$138,2,FALSE)</f>
        <v>141</v>
      </c>
      <c r="G70">
        <f>HLOOKUP(G$1,Individual!$A$137:$P$138,2,FALSE)</f>
        <v>141</v>
      </c>
      <c r="H70">
        <f>HLOOKUP(H$1,Individual!$A$137:$P$138,2,FALSE)</f>
        <v>141</v>
      </c>
      <c r="I70" t="e">
        <f>HLOOKUP(I$1,Individual!$A$137:$P$138,2,FALSE)</f>
        <v>#N/A</v>
      </c>
      <c r="J70">
        <f>HLOOKUP(J$1,Individual!$A$137:$P$138,2,FALSE)</f>
        <v>141</v>
      </c>
      <c r="K70" t="e">
        <f>HLOOKUP(K$1,Individual!$A$137:$P$138,2,FALSE)</f>
        <v>#N/A</v>
      </c>
      <c r="L70" t="e">
        <f>HLOOKUP(L$1,Individual!$A$137:$P$138,2,FALSE)</f>
        <v>#N/A</v>
      </c>
      <c r="M70">
        <f>HLOOKUP(M$1,Individual!$A$137:$P$138,2,FALSE)</f>
        <v>141</v>
      </c>
      <c r="N70" t="e">
        <f>HLOOKUP(N$1,Individual!$A$137:$P$138,2,FALSE)</f>
        <v>#N/A</v>
      </c>
      <c r="O70" t="e">
        <f>HLOOKUP(O$1,Individual!$A$137:$P$138,2,FALSE)</f>
        <v>#N/A</v>
      </c>
      <c r="P70">
        <f>HLOOKUP(P$1,Individual!$A$137:$P$138,2,FALSE)</f>
        <v>141</v>
      </c>
      <c r="Q70" t="e">
        <f>HLOOKUP(Q$1,Individual!$A$137:$P$138,2,FALSE)</f>
        <v>#N/A</v>
      </c>
      <c r="R70" t="e">
        <f>HLOOKUP(R$1,Individual!$A$137:$P$138,2,FALSE)</f>
        <v>#N/A</v>
      </c>
      <c r="S70" t="e">
        <f>HLOOKUP(S$1,Individual!$A$137:$P$138,2,FALSE)</f>
        <v>#N/A</v>
      </c>
      <c r="T70">
        <f>HLOOKUP(T$1,Individual!$A$137:$P$138,2,FALSE)</f>
        <v>141</v>
      </c>
      <c r="U70" t="e">
        <f>HLOOKUP(U$1,Individual!$A$137:$P$138,2,FALSE)</f>
        <v>#N/A</v>
      </c>
      <c r="V70" t="e">
        <f>HLOOKUP(V$1,Individual!$A$137:$P$138,2,FALSE)</f>
        <v>#N/A</v>
      </c>
      <c r="W70">
        <f>HLOOKUP(W$1,Individual!$A$137:$P$138,2,FALSE)</f>
        <v>141</v>
      </c>
      <c r="X70" t="e">
        <f>HLOOKUP(X$1,Individual!$A$137:$P$138,2,FALSE)</f>
        <v>#N/A</v>
      </c>
      <c r="Y70">
        <f>HLOOKUP(Y$1,Individual!$A$137:$P$138,2,FALSE)</f>
        <v>141</v>
      </c>
      <c r="Z70" t="e">
        <f>HLOOKUP(Z$1,Individual!$A$137:$P$138,2,FALSE)</f>
        <v>#N/A</v>
      </c>
      <c r="AA70">
        <f>HLOOKUP(AA$1,Individual!$A$137:$P$138,2,FALSE)</f>
        <v>141</v>
      </c>
      <c r="AB70" t="e">
        <f>HLOOKUP(AB$1,Individual!$A$137:$P$138,2,FALSE)</f>
        <v>#N/A</v>
      </c>
      <c r="AC70" t="e">
        <f>HLOOKUP(AC$1,Individual!$A$137:$P$138,2,FALSE)</f>
        <v>#N/A</v>
      </c>
      <c r="AD70" t="e">
        <f>HLOOKUP(AD$1,Individual!$A$137:$P$138,2,FALSE)</f>
        <v>#N/A</v>
      </c>
      <c r="AE70">
        <f>HLOOKUP(AE$1,Individual!$A$137:$P$138,2,FALSE)</f>
        <v>141</v>
      </c>
      <c r="AF70">
        <f>HLOOKUP(AF$1,Individual!$A$137:$P$138,2,FALSE)</f>
        <v>141</v>
      </c>
      <c r="AG70">
        <f>HLOOKUP(AG$1,Individual!$A$137:$P$138,2,FALSE)</f>
        <v>141</v>
      </c>
    </row>
    <row r="71" spans="1:33">
      <c r="A71" s="30" t="s">
        <v>69</v>
      </c>
      <c r="B71">
        <f>HLOOKUP(B$1,Individual!$A$139:$R$140,2,FALSE)</f>
        <v>36</v>
      </c>
      <c r="C71" t="e">
        <f>HLOOKUP(C$1,Individual!$A$139:$R$140,2,FALSE)</f>
        <v>#N/A</v>
      </c>
      <c r="D71" t="e">
        <f>HLOOKUP(D$1,Individual!$A$139:$R$140,2,FALSE)</f>
        <v>#N/A</v>
      </c>
      <c r="E71">
        <f>HLOOKUP(E$1,Individual!$A$139:$R$140,2,FALSE)</f>
        <v>36</v>
      </c>
      <c r="F71">
        <f>HLOOKUP(F$1,Individual!$A$139:$R$140,2,FALSE)</f>
        <v>36</v>
      </c>
      <c r="G71">
        <f>HLOOKUP(G$1,Individual!$A$139:$R$140,2,FALSE)</f>
        <v>36</v>
      </c>
      <c r="H71">
        <f>HLOOKUP(H$1,Individual!$A$139:$R$140,2,FALSE)</f>
        <v>36</v>
      </c>
      <c r="I71" t="e">
        <f>HLOOKUP(I$1,Individual!$A$139:$R$140,2,FALSE)</f>
        <v>#N/A</v>
      </c>
      <c r="J71">
        <f>HLOOKUP(J$1,Individual!$A$139:$R$140,2,FALSE)</f>
        <v>36</v>
      </c>
      <c r="K71" t="e">
        <f>HLOOKUP(K$1,Individual!$A$139:$R$140,2,FALSE)</f>
        <v>#N/A</v>
      </c>
      <c r="L71" t="e">
        <f>HLOOKUP(L$1,Individual!$A$139:$R$140,2,FALSE)</f>
        <v>#N/A</v>
      </c>
      <c r="M71">
        <f>HLOOKUP(M$1,Individual!$A$139:$R$140,2,FALSE)</f>
        <v>36</v>
      </c>
      <c r="N71" t="e">
        <f>HLOOKUP(N$1,Individual!$A$139:$R$140,2,FALSE)</f>
        <v>#N/A</v>
      </c>
      <c r="O71" t="e">
        <f>HLOOKUP(O$1,Individual!$A$139:$R$140,2,FALSE)</f>
        <v>#N/A</v>
      </c>
      <c r="P71">
        <f>HLOOKUP(P$1,Individual!$A$139:$R$140,2,FALSE)</f>
        <v>36</v>
      </c>
      <c r="Q71" t="e">
        <f>HLOOKUP(Q$1,Individual!$A$139:$R$140,2,FALSE)</f>
        <v>#N/A</v>
      </c>
      <c r="R71" t="e">
        <f>HLOOKUP(R$1,Individual!$A$139:$R$140,2,FALSE)</f>
        <v>#N/A</v>
      </c>
      <c r="S71" t="e">
        <f>HLOOKUP(S$1,Individual!$A$139:$R$140,2,FALSE)</f>
        <v>#N/A</v>
      </c>
      <c r="T71">
        <f>HLOOKUP(T$1,Individual!$A$139:$R$140,2,FALSE)</f>
        <v>36</v>
      </c>
      <c r="U71" t="e">
        <f>HLOOKUP(U$1,Individual!$A$139:$R$140,2,FALSE)</f>
        <v>#N/A</v>
      </c>
      <c r="V71" t="e">
        <f>HLOOKUP(V$1,Individual!$A$139:$R$140,2,FALSE)</f>
        <v>#N/A</v>
      </c>
      <c r="W71">
        <f>HLOOKUP(W$1,Individual!$A$139:$R$140,2,FALSE)</f>
        <v>36</v>
      </c>
      <c r="X71" t="e">
        <f>HLOOKUP(X$1,Individual!$A$139:$R$140,2,FALSE)</f>
        <v>#N/A</v>
      </c>
      <c r="Y71">
        <f>HLOOKUP(Y$1,Individual!$A$139:$R$140,2,FALSE)</f>
        <v>36</v>
      </c>
      <c r="Z71" t="e">
        <f>HLOOKUP(Z$1,Individual!$A$139:$R$140,2,FALSE)</f>
        <v>#N/A</v>
      </c>
      <c r="AA71">
        <f>HLOOKUP(AA$1,Individual!$A$139:$R$140,2,FALSE)</f>
        <v>36</v>
      </c>
      <c r="AB71">
        <f>HLOOKUP(AB$1,Individual!$A$139:$R$140,2,FALSE)</f>
        <v>36</v>
      </c>
      <c r="AC71">
        <f>HLOOKUP(AC$1,Individual!$A$139:$R$140,2,FALSE)</f>
        <v>36</v>
      </c>
      <c r="AD71" t="e">
        <f>HLOOKUP(AD$1,Individual!$A$139:$R$140,2,FALSE)</f>
        <v>#N/A</v>
      </c>
      <c r="AE71">
        <f>HLOOKUP(AE$1,Individual!$A$139:$R$140,2,FALSE)</f>
        <v>36</v>
      </c>
      <c r="AF71">
        <f>HLOOKUP(AF$1,Individual!$A$139:$R$140,2,FALSE)</f>
        <v>36</v>
      </c>
      <c r="AG71">
        <f>HLOOKUP(AG$1,Individual!$A$139:$R$140,2,FALSE)</f>
        <v>36</v>
      </c>
    </row>
    <row r="72" spans="1:33">
      <c r="A72" s="31" t="s">
        <v>70</v>
      </c>
      <c r="B72">
        <f>HLOOKUP(B$1,Individual!$A$141:$P$142,2,FALSE)</f>
        <v>98</v>
      </c>
      <c r="C72" t="e">
        <f>HLOOKUP(C$1,Individual!$A$141:$P$142,2,FALSE)</f>
        <v>#N/A</v>
      </c>
      <c r="D72" t="e">
        <f>HLOOKUP(D$1,Individual!$A$141:$P$142,2,FALSE)</f>
        <v>#N/A</v>
      </c>
      <c r="E72">
        <f>HLOOKUP(E$1,Individual!$A$141:$P$142,2,FALSE)</f>
        <v>98</v>
      </c>
      <c r="F72">
        <f>HLOOKUP(F$1,Individual!$A$141:$P$142,2,FALSE)</f>
        <v>98</v>
      </c>
      <c r="G72">
        <f>HLOOKUP(G$1,Individual!$A$141:$P$142,2,FALSE)</f>
        <v>98</v>
      </c>
      <c r="H72">
        <f>HLOOKUP(H$1,Individual!$A$141:$P$142,2,FALSE)</f>
        <v>98</v>
      </c>
      <c r="I72" t="e">
        <f>HLOOKUP(I$1,Individual!$A$141:$P$142,2,FALSE)</f>
        <v>#N/A</v>
      </c>
      <c r="J72">
        <f>HLOOKUP(J$1,Individual!$A$141:$P$142,2,FALSE)</f>
        <v>98</v>
      </c>
      <c r="K72" t="e">
        <f>HLOOKUP(K$1,Individual!$A$141:$P$142,2,FALSE)</f>
        <v>#N/A</v>
      </c>
      <c r="L72" t="e">
        <f>HLOOKUP(L$1,Individual!$A$141:$P$142,2,FALSE)</f>
        <v>#N/A</v>
      </c>
      <c r="M72">
        <f>HLOOKUP(M$1,Individual!$A$141:$P$142,2,FALSE)</f>
        <v>98</v>
      </c>
      <c r="N72" t="e">
        <f>HLOOKUP(N$1,Individual!$A$141:$P$142,2,FALSE)</f>
        <v>#N/A</v>
      </c>
      <c r="O72" t="e">
        <f>HLOOKUP(O$1,Individual!$A$141:$P$142,2,FALSE)</f>
        <v>#N/A</v>
      </c>
      <c r="P72">
        <f>HLOOKUP(P$1,Individual!$A$141:$P$142,2,FALSE)</f>
        <v>98</v>
      </c>
      <c r="Q72" t="e">
        <f>HLOOKUP(Q$1,Individual!$A$141:$P$142,2,FALSE)</f>
        <v>#N/A</v>
      </c>
      <c r="R72" t="e">
        <f>HLOOKUP(R$1,Individual!$A$141:$P$142,2,FALSE)</f>
        <v>#N/A</v>
      </c>
      <c r="S72" t="e">
        <f>HLOOKUP(S$1,Individual!$A$141:$P$142,2,FALSE)</f>
        <v>#N/A</v>
      </c>
      <c r="T72">
        <f>HLOOKUP(T$1,Individual!$A$141:$P$142,2,FALSE)</f>
        <v>98</v>
      </c>
      <c r="U72" t="e">
        <f>HLOOKUP(U$1,Individual!$A$141:$P$142,2,FALSE)</f>
        <v>#N/A</v>
      </c>
      <c r="V72" t="e">
        <f>HLOOKUP(V$1,Individual!$A$141:$P$142,2,FALSE)</f>
        <v>#N/A</v>
      </c>
      <c r="W72">
        <f>HLOOKUP(W$1,Individual!$A$141:$P$142,2,FALSE)</f>
        <v>98</v>
      </c>
      <c r="X72" t="e">
        <f>HLOOKUP(X$1,Individual!$A$141:$P$142,2,FALSE)</f>
        <v>#N/A</v>
      </c>
      <c r="Y72">
        <f>HLOOKUP(Y$1,Individual!$A$141:$P$142,2,FALSE)</f>
        <v>98</v>
      </c>
      <c r="Z72" t="e">
        <f>HLOOKUP(Z$1,Individual!$A$141:$P$142,2,FALSE)</f>
        <v>#N/A</v>
      </c>
      <c r="AA72">
        <f>HLOOKUP(AA$1,Individual!$A$141:$P$142,2,FALSE)</f>
        <v>98</v>
      </c>
      <c r="AB72" t="e">
        <f>HLOOKUP(AB$1,Individual!$A$141:$P$142,2,FALSE)</f>
        <v>#N/A</v>
      </c>
      <c r="AC72" t="e">
        <f>HLOOKUP(AC$1,Individual!$A$141:$P$142,2,FALSE)</f>
        <v>#N/A</v>
      </c>
      <c r="AD72" t="e">
        <f>HLOOKUP(AD$1,Individual!$A$141:$P$142,2,FALSE)</f>
        <v>#N/A</v>
      </c>
      <c r="AE72">
        <f>HLOOKUP(AE$1,Individual!$A$141:$P$142,2,FALSE)</f>
        <v>98</v>
      </c>
      <c r="AF72">
        <f>HLOOKUP(AF$1,Individual!$A$141:$P$142,2,FALSE)</f>
        <v>98</v>
      </c>
      <c r="AG72">
        <f>HLOOKUP(AG$1,Individual!$A$141:$P$142,2,FALSE)</f>
        <v>98</v>
      </c>
    </row>
    <row r="73" spans="1:33">
      <c r="A73" s="30" t="s">
        <v>71</v>
      </c>
      <c r="B73">
        <f>HLOOKUP(B$1,Individual!$A$143:$R$144,2,FALSE)</f>
        <v>31</v>
      </c>
      <c r="C73" t="e">
        <f>HLOOKUP(C$1,Individual!$A$143:$R$144,2,FALSE)</f>
        <v>#N/A</v>
      </c>
      <c r="D73" t="e">
        <f>HLOOKUP(D$1,Individual!$A$143:$R$144,2,FALSE)</f>
        <v>#N/A</v>
      </c>
      <c r="E73">
        <f>HLOOKUP(E$1,Individual!$A$143:$R$144,2,FALSE)</f>
        <v>31</v>
      </c>
      <c r="F73">
        <f>HLOOKUP(F$1,Individual!$A$143:$R$144,2,FALSE)</f>
        <v>31</v>
      </c>
      <c r="G73">
        <f>HLOOKUP(G$1,Individual!$A$143:$R$144,2,FALSE)</f>
        <v>31</v>
      </c>
      <c r="H73">
        <f>HLOOKUP(H$1,Individual!$A$143:$R$144,2,FALSE)</f>
        <v>31</v>
      </c>
      <c r="I73" t="e">
        <f>HLOOKUP(I$1,Individual!$A$143:$R$144,2,FALSE)</f>
        <v>#N/A</v>
      </c>
      <c r="J73">
        <f>HLOOKUP(J$1,Individual!$A$143:$R$144,2,FALSE)</f>
        <v>31</v>
      </c>
      <c r="K73" t="e">
        <f>HLOOKUP(K$1,Individual!$A$143:$R$144,2,FALSE)</f>
        <v>#N/A</v>
      </c>
      <c r="L73" t="e">
        <f>HLOOKUP(L$1,Individual!$A$143:$R$144,2,FALSE)</f>
        <v>#N/A</v>
      </c>
      <c r="M73">
        <f>HLOOKUP(M$1,Individual!$A$143:$R$144,2,FALSE)</f>
        <v>31</v>
      </c>
      <c r="N73" t="e">
        <f>HLOOKUP(N$1,Individual!$A$143:$R$144,2,FALSE)</f>
        <v>#N/A</v>
      </c>
      <c r="O73" t="e">
        <f>HLOOKUP(O$1,Individual!$A$143:$R$144,2,FALSE)</f>
        <v>#N/A</v>
      </c>
      <c r="P73">
        <f>HLOOKUP(P$1,Individual!$A$143:$R$144,2,FALSE)</f>
        <v>31</v>
      </c>
      <c r="Q73" t="e">
        <f>HLOOKUP(Q$1,Individual!$A$143:$R$144,2,FALSE)</f>
        <v>#N/A</v>
      </c>
      <c r="R73" t="e">
        <f>HLOOKUP(R$1,Individual!$A$143:$R$144,2,FALSE)</f>
        <v>#N/A</v>
      </c>
      <c r="S73" t="e">
        <f>HLOOKUP(S$1,Individual!$A$143:$R$144,2,FALSE)</f>
        <v>#N/A</v>
      </c>
      <c r="T73">
        <f>HLOOKUP(T$1,Individual!$A$143:$R$144,2,FALSE)</f>
        <v>31</v>
      </c>
      <c r="U73" t="e">
        <f>HLOOKUP(U$1,Individual!$A$143:$R$144,2,FALSE)</f>
        <v>#N/A</v>
      </c>
      <c r="V73" t="e">
        <f>HLOOKUP(V$1,Individual!$A$143:$R$144,2,FALSE)</f>
        <v>#N/A</v>
      </c>
      <c r="W73">
        <f>HLOOKUP(W$1,Individual!$A$143:$R$144,2,FALSE)</f>
        <v>31</v>
      </c>
      <c r="X73" t="e">
        <f>HLOOKUP(X$1,Individual!$A$143:$R$144,2,FALSE)</f>
        <v>#N/A</v>
      </c>
      <c r="Y73">
        <f>HLOOKUP(Y$1,Individual!$A$143:$R$144,2,FALSE)</f>
        <v>31</v>
      </c>
      <c r="Z73" t="e">
        <f>HLOOKUP(Z$1,Individual!$A$143:$R$144,2,FALSE)</f>
        <v>#N/A</v>
      </c>
      <c r="AA73">
        <f>HLOOKUP(AA$1,Individual!$A$143:$R$144,2,FALSE)</f>
        <v>31</v>
      </c>
      <c r="AB73">
        <f>HLOOKUP(AB$1,Individual!$A$143:$R$144,2,FALSE)</f>
        <v>31</v>
      </c>
      <c r="AC73">
        <f>HLOOKUP(AC$1,Individual!$A$143:$R$144,2,FALSE)</f>
        <v>31</v>
      </c>
      <c r="AD73" t="e">
        <f>HLOOKUP(AD$1,Individual!$A$143:$R$144,2,FALSE)</f>
        <v>#N/A</v>
      </c>
      <c r="AE73">
        <f>HLOOKUP(AE$1,Individual!$A$143:$R$144,2,FALSE)</f>
        <v>31</v>
      </c>
      <c r="AF73">
        <f>HLOOKUP(AF$1,Individual!$A$143:$R$144,2,FALSE)</f>
        <v>31</v>
      </c>
      <c r="AG73">
        <f>HLOOKUP(AG$1,Individual!$A$143:$R$144,2,FALSE)</f>
        <v>31</v>
      </c>
    </row>
    <row r="74" spans="1:33">
      <c r="A74" s="30" t="s">
        <v>72</v>
      </c>
      <c r="B74">
        <f>HLOOKUP(B$1,Individual!$A$145:$R$146,2,FALSE)</f>
        <v>24</v>
      </c>
      <c r="C74" t="e">
        <f>HLOOKUP(C$1,Individual!$A$145:$R$146,2,FALSE)</f>
        <v>#N/A</v>
      </c>
      <c r="D74" t="e">
        <f>HLOOKUP(D$1,Individual!$A$145:$R$146,2,FALSE)</f>
        <v>#N/A</v>
      </c>
      <c r="E74">
        <f>HLOOKUP(E$1,Individual!$A$145:$R$146,2,FALSE)</f>
        <v>24</v>
      </c>
      <c r="F74">
        <f>HLOOKUP(F$1,Individual!$A$145:$R$146,2,FALSE)</f>
        <v>24</v>
      </c>
      <c r="G74">
        <f>HLOOKUP(G$1,Individual!$A$145:$R$146,2,FALSE)</f>
        <v>24</v>
      </c>
      <c r="H74">
        <f>HLOOKUP(H$1,Individual!$A$145:$R$146,2,FALSE)</f>
        <v>24</v>
      </c>
      <c r="I74" t="e">
        <f>HLOOKUP(I$1,Individual!$A$145:$R$146,2,FALSE)</f>
        <v>#N/A</v>
      </c>
      <c r="J74">
        <f>HLOOKUP(J$1,Individual!$A$145:$R$146,2,FALSE)</f>
        <v>24</v>
      </c>
      <c r="K74" t="e">
        <f>HLOOKUP(K$1,Individual!$A$145:$R$146,2,FALSE)</f>
        <v>#N/A</v>
      </c>
      <c r="L74" t="e">
        <f>HLOOKUP(L$1,Individual!$A$145:$R$146,2,FALSE)</f>
        <v>#N/A</v>
      </c>
      <c r="M74">
        <f>HLOOKUP(M$1,Individual!$A$145:$R$146,2,FALSE)</f>
        <v>24</v>
      </c>
      <c r="N74" t="e">
        <f>HLOOKUP(N$1,Individual!$A$145:$R$146,2,FALSE)</f>
        <v>#N/A</v>
      </c>
      <c r="O74" t="e">
        <f>HLOOKUP(O$1,Individual!$A$145:$R$146,2,FALSE)</f>
        <v>#N/A</v>
      </c>
      <c r="P74">
        <f>HLOOKUP(P$1,Individual!$A$145:$R$146,2,FALSE)</f>
        <v>24</v>
      </c>
      <c r="Q74" t="e">
        <f>HLOOKUP(Q$1,Individual!$A$145:$R$146,2,FALSE)</f>
        <v>#N/A</v>
      </c>
      <c r="R74" t="e">
        <f>HLOOKUP(R$1,Individual!$A$145:$R$146,2,FALSE)</f>
        <v>#N/A</v>
      </c>
      <c r="S74" t="e">
        <f>HLOOKUP(S$1,Individual!$A$145:$R$146,2,FALSE)</f>
        <v>#N/A</v>
      </c>
      <c r="T74">
        <f>HLOOKUP(T$1,Individual!$A$145:$R$146,2,FALSE)</f>
        <v>24</v>
      </c>
      <c r="U74" t="e">
        <f>HLOOKUP(U$1,Individual!$A$145:$R$146,2,FALSE)</f>
        <v>#N/A</v>
      </c>
      <c r="V74" t="e">
        <f>HLOOKUP(V$1,Individual!$A$145:$R$146,2,FALSE)</f>
        <v>#N/A</v>
      </c>
      <c r="W74">
        <f>HLOOKUP(W$1,Individual!$A$145:$R$146,2,FALSE)</f>
        <v>24</v>
      </c>
      <c r="X74" t="e">
        <f>HLOOKUP(X$1,Individual!$A$145:$R$146,2,FALSE)</f>
        <v>#N/A</v>
      </c>
      <c r="Y74">
        <f>HLOOKUP(Y$1,Individual!$A$145:$R$146,2,FALSE)</f>
        <v>24</v>
      </c>
      <c r="Z74" t="e">
        <f>HLOOKUP(Z$1,Individual!$A$145:$R$146,2,FALSE)</f>
        <v>#N/A</v>
      </c>
      <c r="AA74">
        <f>HLOOKUP(AA$1,Individual!$A$145:$R$146,2,FALSE)</f>
        <v>24</v>
      </c>
      <c r="AB74">
        <f>HLOOKUP(AB$1,Individual!$A$145:$R$146,2,FALSE)</f>
        <v>24</v>
      </c>
      <c r="AC74">
        <f>HLOOKUP(AC$1,Individual!$A$145:$R$146,2,FALSE)</f>
        <v>24</v>
      </c>
      <c r="AD74" t="e">
        <f>HLOOKUP(AD$1,Individual!$A$145:$R$146,2,FALSE)</f>
        <v>#N/A</v>
      </c>
      <c r="AE74">
        <f>HLOOKUP(AE$1,Individual!$A$145:$R$146,2,FALSE)</f>
        <v>24</v>
      </c>
      <c r="AF74">
        <f>HLOOKUP(AF$1,Individual!$A$145:$R$146,2,FALSE)</f>
        <v>24</v>
      </c>
      <c r="AG74">
        <f>HLOOKUP(AG$1,Individual!$A$145:$R$146,2,FALSE)</f>
        <v>24</v>
      </c>
    </row>
    <row r="75" spans="1:33">
      <c r="A75" s="31" t="s">
        <v>73</v>
      </c>
      <c r="B75">
        <f>HLOOKUP(B$1,Individual!$A$147:$P$148,2,FALSE)</f>
        <v>165</v>
      </c>
      <c r="C75" t="e">
        <f>HLOOKUP(C$1,Individual!$A$147:$P$148,2,FALSE)</f>
        <v>#N/A</v>
      </c>
      <c r="D75" t="e">
        <f>HLOOKUP(D$1,Individual!$A$147:$P$148,2,FALSE)</f>
        <v>#N/A</v>
      </c>
      <c r="E75">
        <f>HLOOKUP(E$1,Individual!$A$147:$P$148,2,FALSE)</f>
        <v>165</v>
      </c>
      <c r="F75">
        <f>HLOOKUP(F$1,Individual!$A$147:$P$148,2,FALSE)</f>
        <v>165</v>
      </c>
      <c r="G75">
        <f>HLOOKUP(G$1,Individual!$A$147:$P$148,2,FALSE)</f>
        <v>165</v>
      </c>
      <c r="H75">
        <f>HLOOKUP(H$1,Individual!$A$147:$P$148,2,FALSE)</f>
        <v>165</v>
      </c>
      <c r="I75" t="e">
        <f>HLOOKUP(I$1,Individual!$A$147:$P$148,2,FALSE)</f>
        <v>#N/A</v>
      </c>
      <c r="J75">
        <f>HLOOKUP(J$1,Individual!$A$147:$P$148,2,FALSE)</f>
        <v>165</v>
      </c>
      <c r="K75" t="e">
        <f>HLOOKUP(K$1,Individual!$A$147:$P$148,2,FALSE)</f>
        <v>#N/A</v>
      </c>
      <c r="L75" t="e">
        <f>HLOOKUP(L$1,Individual!$A$147:$P$148,2,FALSE)</f>
        <v>#N/A</v>
      </c>
      <c r="M75">
        <f>HLOOKUP(M$1,Individual!$A$147:$P$148,2,FALSE)</f>
        <v>165</v>
      </c>
      <c r="N75" t="e">
        <f>HLOOKUP(N$1,Individual!$A$147:$P$148,2,FALSE)</f>
        <v>#N/A</v>
      </c>
      <c r="O75" t="e">
        <f>HLOOKUP(O$1,Individual!$A$147:$P$148,2,FALSE)</f>
        <v>#N/A</v>
      </c>
      <c r="P75">
        <f>HLOOKUP(P$1,Individual!$A$147:$P$148,2,FALSE)</f>
        <v>165</v>
      </c>
      <c r="Q75" t="e">
        <f>HLOOKUP(Q$1,Individual!$A$147:$P$148,2,FALSE)</f>
        <v>#N/A</v>
      </c>
      <c r="R75" t="e">
        <f>HLOOKUP(R$1,Individual!$A$147:$P$148,2,FALSE)</f>
        <v>#N/A</v>
      </c>
      <c r="S75" t="e">
        <f>HLOOKUP(S$1,Individual!$A$147:$P$148,2,FALSE)</f>
        <v>#N/A</v>
      </c>
      <c r="T75">
        <f>HLOOKUP(T$1,Individual!$A$147:$P$148,2,FALSE)</f>
        <v>165</v>
      </c>
      <c r="U75" t="e">
        <f>HLOOKUP(U$1,Individual!$A$147:$P$148,2,FALSE)</f>
        <v>#N/A</v>
      </c>
      <c r="V75" t="e">
        <f>HLOOKUP(V$1,Individual!$A$147:$P$148,2,FALSE)</f>
        <v>#N/A</v>
      </c>
      <c r="W75">
        <f>HLOOKUP(W$1,Individual!$A$147:$P$148,2,FALSE)</f>
        <v>165</v>
      </c>
      <c r="X75" t="e">
        <f>HLOOKUP(X$1,Individual!$A$147:$P$148,2,FALSE)</f>
        <v>#N/A</v>
      </c>
      <c r="Y75">
        <f>HLOOKUP(Y$1,Individual!$A$147:$P$148,2,FALSE)</f>
        <v>165</v>
      </c>
      <c r="Z75" t="e">
        <f>HLOOKUP(Z$1,Individual!$A$147:$P$148,2,FALSE)</f>
        <v>#N/A</v>
      </c>
      <c r="AA75">
        <f>HLOOKUP(AA$1,Individual!$A$147:$P$148,2,FALSE)</f>
        <v>165</v>
      </c>
      <c r="AB75" t="e">
        <f>HLOOKUP(AB$1,Individual!$A$147:$P$148,2,FALSE)</f>
        <v>#N/A</v>
      </c>
      <c r="AC75" t="e">
        <f>HLOOKUP(AC$1,Individual!$A$147:$P$148,2,FALSE)</f>
        <v>#N/A</v>
      </c>
      <c r="AD75" t="e">
        <f>HLOOKUP(AD$1,Individual!$A$147:$P$148,2,FALSE)</f>
        <v>#N/A</v>
      </c>
      <c r="AE75">
        <f>HLOOKUP(AE$1,Individual!$A$147:$P$148,2,FALSE)</f>
        <v>165</v>
      </c>
      <c r="AF75">
        <f>HLOOKUP(AF$1,Individual!$A$147:$P$148,2,FALSE)</f>
        <v>165</v>
      </c>
      <c r="AG75">
        <f>HLOOKUP(AG$1,Individual!$A$147:$P$148,2,FALSE)</f>
        <v>165</v>
      </c>
    </row>
    <row r="76" spans="1:33">
      <c r="A76" s="31" t="s">
        <v>74</v>
      </c>
      <c r="B76">
        <f>HLOOKUP(B$1,Individual!$A$149:$P$150,2,FALSE)</f>
        <v>501</v>
      </c>
      <c r="C76" t="e">
        <f>HLOOKUP(C$1,Individual!$A$149:$P$150,2,FALSE)</f>
        <v>#N/A</v>
      </c>
      <c r="D76" t="e">
        <f>HLOOKUP(D$1,Individual!$A$149:$P$150,2,FALSE)</f>
        <v>#N/A</v>
      </c>
      <c r="E76">
        <f>HLOOKUP(E$1,Individual!$A$149:$P$150,2,FALSE)</f>
        <v>501</v>
      </c>
      <c r="F76">
        <f>HLOOKUP(F$1,Individual!$A$149:$P$150,2,FALSE)</f>
        <v>501</v>
      </c>
      <c r="G76">
        <f>HLOOKUP(G$1,Individual!$A$149:$P$150,2,FALSE)</f>
        <v>501</v>
      </c>
      <c r="H76" t="e">
        <f>HLOOKUP(H$1,Individual!$A$149:$P$150,2,FALSE)</f>
        <v>#N/A</v>
      </c>
      <c r="I76" t="e">
        <f>HLOOKUP(I$1,Individual!$A$149:$P$150,2,FALSE)</f>
        <v>#N/A</v>
      </c>
      <c r="J76">
        <f>HLOOKUP(J$1,Individual!$A$149:$P$150,2,FALSE)</f>
        <v>501</v>
      </c>
      <c r="K76" t="e">
        <f>HLOOKUP(K$1,Individual!$A$149:$P$150,2,FALSE)</f>
        <v>#N/A</v>
      </c>
      <c r="L76" t="e">
        <f>HLOOKUP(L$1,Individual!$A$149:$P$150,2,FALSE)</f>
        <v>#N/A</v>
      </c>
      <c r="M76" t="e">
        <f>HLOOKUP(M$1,Individual!$A$149:$P$150,2,FALSE)</f>
        <v>#N/A</v>
      </c>
      <c r="N76" t="e">
        <f>HLOOKUP(N$1,Individual!$A$149:$P$150,2,FALSE)</f>
        <v>#N/A</v>
      </c>
      <c r="O76" t="e">
        <f>HLOOKUP(O$1,Individual!$A$149:$P$150,2,FALSE)</f>
        <v>#N/A</v>
      </c>
      <c r="P76">
        <f>HLOOKUP(P$1,Individual!$A$149:$P$150,2,FALSE)</f>
        <v>501</v>
      </c>
      <c r="Q76" t="e">
        <f>HLOOKUP(Q$1,Individual!$A$149:$P$150,2,FALSE)</f>
        <v>#N/A</v>
      </c>
      <c r="R76" t="e">
        <f>HLOOKUP(R$1,Individual!$A$149:$P$150,2,FALSE)</f>
        <v>#N/A</v>
      </c>
      <c r="S76" t="e">
        <f>HLOOKUP(S$1,Individual!$A$149:$P$150,2,FALSE)</f>
        <v>#N/A</v>
      </c>
      <c r="T76">
        <f>HLOOKUP(T$1,Individual!$A$149:$P$150,2,FALSE)</f>
        <v>501</v>
      </c>
      <c r="U76" t="e">
        <f>HLOOKUP(U$1,Individual!$A$149:$P$150,2,FALSE)</f>
        <v>#N/A</v>
      </c>
      <c r="V76" t="e">
        <f>HLOOKUP(V$1,Individual!$A$149:$P$150,2,FALSE)</f>
        <v>#N/A</v>
      </c>
      <c r="W76">
        <f>HLOOKUP(W$1,Individual!$A$149:$P$150,2,FALSE)</f>
        <v>501</v>
      </c>
      <c r="X76" t="e">
        <f>HLOOKUP(X$1,Individual!$A$149:$P$150,2,FALSE)</f>
        <v>#N/A</v>
      </c>
      <c r="Y76">
        <f>HLOOKUP(Y$1,Individual!$A$149:$P$150,2,FALSE)</f>
        <v>501</v>
      </c>
      <c r="Z76" t="e">
        <f>HLOOKUP(Z$1,Individual!$A$149:$P$150,2,FALSE)</f>
        <v>#N/A</v>
      </c>
      <c r="AA76">
        <f>HLOOKUP(AA$1,Individual!$A$149:$P$150,2,FALSE)</f>
        <v>501</v>
      </c>
      <c r="AB76">
        <f>HLOOKUP(AB$1,Individual!$A$149:$P$150,2,FALSE)</f>
        <v>501</v>
      </c>
      <c r="AC76">
        <f>HLOOKUP(AC$1,Individual!$A$149:$P$150,2,FALSE)</f>
        <v>501</v>
      </c>
      <c r="AD76" t="e">
        <f>HLOOKUP(AD$1,Individual!$A$149:$P$150,2,FALSE)</f>
        <v>#N/A</v>
      </c>
      <c r="AE76">
        <f>HLOOKUP(AE$1,Individual!$A$149:$P$150,2,FALSE)</f>
        <v>501</v>
      </c>
      <c r="AF76">
        <f>HLOOKUP(AF$1,Individual!$A$149:$P$150,2,FALSE)</f>
        <v>501</v>
      </c>
      <c r="AG76">
        <f>HLOOKUP(AG$1,Individual!$A$149:$P$150,2,FALSE)</f>
        <v>501</v>
      </c>
    </row>
    <row r="77" spans="1:33">
      <c r="A77" s="31" t="s">
        <v>75</v>
      </c>
      <c r="B77">
        <f>HLOOKUP(B$1,Individual!A151:P152,2,FALSE)</f>
        <v>200</v>
      </c>
      <c r="C77" t="e">
        <f>HLOOKUP(C$1,Individual!B151:Q152,2,FALSE)</f>
        <v>#N/A</v>
      </c>
      <c r="D77" t="e">
        <f>HLOOKUP(D$1,Individual!C151:R152,2,FALSE)</f>
        <v>#N/A</v>
      </c>
      <c r="E77" t="e">
        <f>HLOOKUP(E$1,Individual!D151:S152,2,FALSE)</f>
        <v>#N/A</v>
      </c>
      <c r="F77" t="e">
        <f>HLOOKUP(F$1,Individual!E151:T152,2,FALSE)</f>
        <v>#N/A</v>
      </c>
      <c r="G77" t="e">
        <f>HLOOKUP(G$1,Individual!F151:U152,2,FALSE)</f>
        <v>#N/A</v>
      </c>
      <c r="H77" t="e">
        <f>HLOOKUP(H$1,Individual!G151:V152,2,FALSE)</f>
        <v>#N/A</v>
      </c>
      <c r="I77" t="e">
        <f>HLOOKUP(I$1,Individual!H151:W152,2,FALSE)</f>
        <v>#N/A</v>
      </c>
      <c r="J77" t="e">
        <f>HLOOKUP(J$1,Individual!I151:X152,2,FALSE)</f>
        <v>#N/A</v>
      </c>
      <c r="K77" t="e">
        <f>HLOOKUP(K$1,Individual!J151:Y152,2,FALSE)</f>
        <v>#N/A</v>
      </c>
      <c r="L77" t="e">
        <f>HLOOKUP(L$1,Individual!K151:Z152,2,FALSE)</f>
        <v>#N/A</v>
      </c>
      <c r="M77" t="e">
        <f>HLOOKUP(M$1,Individual!L151:AA152,2,FALSE)</f>
        <v>#N/A</v>
      </c>
      <c r="N77" t="e">
        <f>HLOOKUP(N$1,Individual!M151:AB152,2,FALSE)</f>
        <v>#N/A</v>
      </c>
      <c r="O77" t="e">
        <f>HLOOKUP(O$1,Individual!N151:AC152,2,FALSE)</f>
        <v>#N/A</v>
      </c>
      <c r="P77" t="e">
        <f>HLOOKUP(P$1,Individual!O151:AD152,2,FALSE)</f>
        <v>#N/A</v>
      </c>
      <c r="Q77" t="e">
        <f>HLOOKUP(Q$1,Individual!P151:AE152,2,FALSE)</f>
        <v>#N/A</v>
      </c>
      <c r="R77" t="e">
        <f>HLOOKUP(R$1,Individual!Q151:AF152,2,FALSE)</f>
        <v>#N/A</v>
      </c>
      <c r="S77" t="e">
        <f>HLOOKUP(S$1,Individual!R151:AG152,2,FALSE)</f>
        <v>#N/A</v>
      </c>
      <c r="T77" t="e">
        <f>HLOOKUP(T$1,Individual!S151:AH152,2,FALSE)</f>
        <v>#N/A</v>
      </c>
      <c r="U77" t="e">
        <f>HLOOKUP(U$1,Individual!T151:AI152,2,FALSE)</f>
        <v>#N/A</v>
      </c>
      <c r="V77" t="e">
        <f>HLOOKUP(V$1,Individual!U151:AJ152,2,FALSE)</f>
        <v>#N/A</v>
      </c>
      <c r="W77" t="e">
        <f>HLOOKUP(W$1,Individual!V151:AK152,2,FALSE)</f>
        <v>#N/A</v>
      </c>
      <c r="X77" t="e">
        <f>HLOOKUP(X$1,Individual!W151:AL152,2,FALSE)</f>
        <v>#N/A</v>
      </c>
      <c r="Y77" t="e">
        <f>HLOOKUP(Y$1,Individual!X151:AM152,2,FALSE)</f>
        <v>#N/A</v>
      </c>
      <c r="Z77" t="e">
        <f>HLOOKUP(Z$1,Individual!Y151:AN152,2,FALSE)</f>
        <v>#N/A</v>
      </c>
      <c r="AA77" t="e">
        <f>HLOOKUP(AA$1,Individual!Z151:AO152,2,FALSE)</f>
        <v>#N/A</v>
      </c>
      <c r="AB77" t="e">
        <f>HLOOKUP(AB$1,Individual!AA151:AP152,2,FALSE)</f>
        <v>#N/A</v>
      </c>
      <c r="AC77" t="e">
        <f>HLOOKUP(AC$1,Individual!AB151:AQ152,2,FALSE)</f>
        <v>#N/A</v>
      </c>
      <c r="AD77" t="e">
        <f>HLOOKUP(AD$1,Individual!AC151:AR152,2,FALSE)</f>
        <v>#N/A</v>
      </c>
      <c r="AE77" t="e">
        <f>HLOOKUP(AE$1,Individual!AD151:AS152,2,FALSE)</f>
        <v>#N/A</v>
      </c>
      <c r="AF77" t="e">
        <f>HLOOKUP(AF$1,Individual!AE151:AT152,2,FALSE)</f>
        <v>#N/A</v>
      </c>
      <c r="AG77" t="e">
        <f>HLOOKUP(AG$1,Individual!AF151:AU152,2,FALSE)</f>
        <v>#N/A</v>
      </c>
    </row>
    <row r="78" spans="1:33">
      <c r="A78" s="31" t="s">
        <v>76</v>
      </c>
      <c r="B78">
        <f>HLOOKUP(B$1,Individual!$A$153:$R$154,2,FALSE)</f>
        <v>125</v>
      </c>
      <c r="C78" t="e">
        <f>HLOOKUP(C$1,Individual!$A$153:$R$154,2,FALSE)</f>
        <v>#N/A</v>
      </c>
      <c r="D78" t="e">
        <f>HLOOKUP(D$1,Individual!$A$153:$R$154,2,FALSE)</f>
        <v>#N/A</v>
      </c>
      <c r="E78">
        <f>HLOOKUP(E$1,Individual!$A$153:$R$154,2,FALSE)</f>
        <v>125</v>
      </c>
      <c r="F78">
        <f>HLOOKUP(F$1,Individual!$A$153:$R$154,2,FALSE)</f>
        <v>125</v>
      </c>
      <c r="G78">
        <f>HLOOKUP(G$1,Individual!$A$153:$R$154,2,FALSE)</f>
        <v>125</v>
      </c>
      <c r="H78">
        <f>HLOOKUP(H$1,Individual!$A$153:$R$154,2,FALSE)</f>
        <v>125</v>
      </c>
      <c r="I78" t="e">
        <f>HLOOKUP(I$1,Individual!$A$153:$R$154,2,FALSE)</f>
        <v>#N/A</v>
      </c>
      <c r="J78">
        <f>HLOOKUP(J$1,Individual!$A$153:$R$154,2,FALSE)</f>
        <v>125</v>
      </c>
      <c r="K78" t="e">
        <f>HLOOKUP(K$1,Individual!$A$153:$R$154,2,FALSE)</f>
        <v>#N/A</v>
      </c>
      <c r="L78" t="e">
        <f>HLOOKUP(L$1,Individual!$A$153:$R$154,2,FALSE)</f>
        <v>#N/A</v>
      </c>
      <c r="M78">
        <f>HLOOKUP(M$1,Individual!$A$153:$R$154,2,FALSE)</f>
        <v>125</v>
      </c>
      <c r="N78" t="e">
        <f>HLOOKUP(N$1,Individual!$A$153:$R$154,2,FALSE)</f>
        <v>#N/A</v>
      </c>
      <c r="O78" t="e">
        <f>HLOOKUP(O$1,Individual!$A$153:$R$154,2,FALSE)</f>
        <v>#N/A</v>
      </c>
      <c r="P78">
        <f>HLOOKUP(P$1,Individual!$A$153:$R$154,2,FALSE)</f>
        <v>125</v>
      </c>
      <c r="Q78" t="e">
        <f>HLOOKUP(Q$1,Individual!$A$153:$R$154,2,FALSE)</f>
        <v>#N/A</v>
      </c>
      <c r="R78" t="e">
        <f>HLOOKUP(R$1,Individual!$A$153:$R$154,2,FALSE)</f>
        <v>#N/A</v>
      </c>
      <c r="S78" t="e">
        <f>HLOOKUP(S$1,Individual!$A$153:$R$154,2,FALSE)</f>
        <v>#N/A</v>
      </c>
      <c r="T78">
        <f>HLOOKUP(T$1,Individual!$A$153:$R$154,2,FALSE)</f>
        <v>125</v>
      </c>
      <c r="U78" t="e">
        <f>HLOOKUP(U$1,Individual!$A$153:$R$154,2,FALSE)</f>
        <v>#N/A</v>
      </c>
      <c r="V78" t="e">
        <f>HLOOKUP(V$1,Individual!$A$153:$R$154,2,FALSE)</f>
        <v>#N/A</v>
      </c>
      <c r="W78">
        <f>HLOOKUP(W$1,Individual!$A$153:$R$154,2,FALSE)</f>
        <v>125</v>
      </c>
      <c r="X78" t="e">
        <f>HLOOKUP(X$1,Individual!$A$153:$R$154,2,FALSE)</f>
        <v>#N/A</v>
      </c>
      <c r="Y78">
        <f>HLOOKUP(Y$1,Individual!$A$153:$R$154,2,FALSE)</f>
        <v>125</v>
      </c>
      <c r="Z78" t="e">
        <f>HLOOKUP(Z$1,Individual!$A$153:$R$154,2,FALSE)</f>
        <v>#N/A</v>
      </c>
      <c r="AA78">
        <f>HLOOKUP(AA$1,Individual!$A$153:$R$154,2,FALSE)</f>
        <v>125</v>
      </c>
      <c r="AB78" t="e">
        <f>HLOOKUP(AB$1,Individual!$A$153:$R$154,2,FALSE)</f>
        <v>#N/A</v>
      </c>
      <c r="AC78">
        <f>HLOOKUP(AC$1,Individual!$A$153:$R$154,2,FALSE)</f>
        <v>125</v>
      </c>
      <c r="AD78" t="e">
        <f>HLOOKUP(AD$1,Individual!$A$153:$R$154,2,FALSE)</f>
        <v>#N/A</v>
      </c>
      <c r="AE78">
        <f>HLOOKUP(AE$1,Individual!$A$153:$R$154,2,FALSE)</f>
        <v>125</v>
      </c>
      <c r="AF78">
        <f>HLOOKUP(AF$1,Individual!$A$153:$R$154,2,FALSE)</f>
        <v>125</v>
      </c>
      <c r="AG78">
        <f>HLOOKUP(AG$1,Individual!$A$153:$R$154,2,FALSE)</f>
        <v>125</v>
      </c>
    </row>
    <row r="79" spans="1:33">
      <c r="A79" s="31" t="s">
        <v>77</v>
      </c>
      <c r="B79">
        <f>HLOOKUP(B$1,Individual!$A$155:$R$156,2,FALSE)</f>
        <v>586</v>
      </c>
      <c r="C79" t="e">
        <f>HLOOKUP(C$1,Individual!$A$155:$R$156,2,FALSE)</f>
        <v>#N/A</v>
      </c>
      <c r="D79" t="e">
        <f>HLOOKUP(D$1,Individual!$A$155:$R$156,2,FALSE)</f>
        <v>#N/A</v>
      </c>
      <c r="E79">
        <f>HLOOKUP(E$1,Individual!$A$155:$R$156,2,FALSE)</f>
        <v>586</v>
      </c>
      <c r="F79">
        <f>HLOOKUP(F$1,Individual!$A$155:$R$156,2,FALSE)</f>
        <v>586</v>
      </c>
      <c r="G79">
        <f>HLOOKUP(G$1,Individual!$A$155:$R$156,2,FALSE)</f>
        <v>586</v>
      </c>
      <c r="H79">
        <f>HLOOKUP(H$1,Individual!$A$155:$R$156,2,FALSE)</f>
        <v>586</v>
      </c>
      <c r="I79" t="e">
        <f>HLOOKUP(I$1,Individual!$A$155:$R$156,2,FALSE)</f>
        <v>#N/A</v>
      </c>
      <c r="J79">
        <f>HLOOKUP(J$1,Individual!$A$155:$R$156,2,FALSE)</f>
        <v>586</v>
      </c>
      <c r="K79" t="e">
        <f>HLOOKUP(K$1,Individual!$A$155:$R$156,2,FALSE)</f>
        <v>#N/A</v>
      </c>
      <c r="L79" t="e">
        <f>HLOOKUP(L$1,Individual!$A$155:$R$156,2,FALSE)</f>
        <v>#N/A</v>
      </c>
      <c r="M79">
        <f>HLOOKUP(M$1,Individual!$A$155:$R$156,2,FALSE)</f>
        <v>586</v>
      </c>
      <c r="N79" t="e">
        <f>HLOOKUP(N$1,Individual!$A$155:$R$156,2,FALSE)</f>
        <v>#N/A</v>
      </c>
      <c r="O79" t="e">
        <f>HLOOKUP(O$1,Individual!$A$155:$R$156,2,FALSE)</f>
        <v>#N/A</v>
      </c>
      <c r="P79">
        <f>HLOOKUP(P$1,Individual!$A$155:$R$156,2,FALSE)</f>
        <v>586</v>
      </c>
      <c r="Q79" t="e">
        <f>HLOOKUP(Q$1,Individual!$A$155:$R$156,2,FALSE)</f>
        <v>#N/A</v>
      </c>
      <c r="R79" t="e">
        <f>HLOOKUP(R$1,Individual!$A$155:$R$156,2,FALSE)</f>
        <v>#N/A</v>
      </c>
      <c r="S79" t="e">
        <f>HLOOKUP(S$1,Individual!$A$155:$R$156,2,FALSE)</f>
        <v>#N/A</v>
      </c>
      <c r="T79">
        <f>HLOOKUP(T$1,Individual!$A$155:$R$156,2,FALSE)</f>
        <v>586</v>
      </c>
      <c r="U79" t="e">
        <f>HLOOKUP(U$1,Individual!$A$155:$R$156,2,FALSE)</f>
        <v>#N/A</v>
      </c>
      <c r="V79" t="e">
        <f>HLOOKUP(V$1,Individual!$A$155:$R$156,2,FALSE)</f>
        <v>#N/A</v>
      </c>
      <c r="W79">
        <f>HLOOKUP(W$1,Individual!$A$155:$R$156,2,FALSE)</f>
        <v>586</v>
      </c>
      <c r="X79" t="e">
        <f>HLOOKUP(X$1,Individual!$A$155:$R$156,2,FALSE)</f>
        <v>#N/A</v>
      </c>
      <c r="Y79">
        <f>HLOOKUP(Y$1,Individual!$A$155:$R$156,2,FALSE)</f>
        <v>586</v>
      </c>
      <c r="Z79" t="e">
        <f>HLOOKUP(Z$1,Individual!$A$155:$R$156,2,FALSE)</f>
        <v>#N/A</v>
      </c>
      <c r="AA79">
        <f>HLOOKUP(AA$1,Individual!$A$155:$R$156,2,FALSE)</f>
        <v>586</v>
      </c>
      <c r="AB79">
        <f>HLOOKUP(AB$1,Individual!$A$155:$R$156,2,FALSE)</f>
        <v>586</v>
      </c>
      <c r="AC79">
        <f>HLOOKUP(AC$1,Individual!$A$155:$R$156,2,FALSE)</f>
        <v>586</v>
      </c>
      <c r="AD79" t="e">
        <f>HLOOKUP(AD$1,Individual!$A$155:$R$156,2,FALSE)</f>
        <v>#N/A</v>
      </c>
      <c r="AE79">
        <f>HLOOKUP(AE$1,Individual!$A$155:$R$156,2,FALSE)</f>
        <v>586</v>
      </c>
      <c r="AF79">
        <f>HLOOKUP(AF$1,Individual!$A$155:$R$156,2,FALSE)</f>
        <v>586</v>
      </c>
      <c r="AG79">
        <f>HLOOKUP(AG$1,Individual!$A$155:$R$156,2,FALSE)</f>
        <v>586</v>
      </c>
    </row>
    <row r="80" spans="1:33">
      <c r="A80" s="31" t="s">
        <v>78</v>
      </c>
      <c r="B80">
        <f>HLOOKUP(B$1,Individual!$A$157:$P$158,2,FALSE)</f>
        <v>326</v>
      </c>
      <c r="C80" t="e">
        <f>HLOOKUP(C$1,Individual!$A$157:$P$158,2,FALSE)</f>
        <v>#N/A</v>
      </c>
      <c r="D80" t="e">
        <f>HLOOKUP(D$1,Individual!$A$157:$P$158,2,FALSE)</f>
        <v>#N/A</v>
      </c>
      <c r="E80">
        <f>HLOOKUP(E$1,Individual!$A$157:$P$158,2,FALSE)</f>
        <v>326</v>
      </c>
      <c r="F80">
        <f>HLOOKUP(F$1,Individual!$A$157:$P$158,2,FALSE)</f>
        <v>326</v>
      </c>
      <c r="G80">
        <f>HLOOKUP(G$1,Individual!$A$157:$P$158,2,FALSE)</f>
        <v>326</v>
      </c>
      <c r="H80">
        <f>HLOOKUP(H$1,Individual!$A$157:$P$158,2,FALSE)</f>
        <v>326</v>
      </c>
      <c r="I80" t="e">
        <f>HLOOKUP(I$1,Individual!$A$157:$P$158,2,FALSE)</f>
        <v>#N/A</v>
      </c>
      <c r="J80">
        <f>HLOOKUP(J$1,Individual!$A$157:$P$158,2,FALSE)</f>
        <v>326</v>
      </c>
      <c r="K80" t="e">
        <f>HLOOKUP(K$1,Individual!$A$157:$P$158,2,FALSE)</f>
        <v>#N/A</v>
      </c>
      <c r="L80" t="e">
        <f>HLOOKUP(L$1,Individual!$A$157:$P$158,2,FALSE)</f>
        <v>#N/A</v>
      </c>
      <c r="M80">
        <f>HLOOKUP(M$1,Individual!$A$157:$P$158,2,FALSE)</f>
        <v>326</v>
      </c>
      <c r="N80" t="e">
        <f>HLOOKUP(N$1,Individual!$A$157:$P$158,2,FALSE)</f>
        <v>#N/A</v>
      </c>
      <c r="O80" t="e">
        <f>HLOOKUP(O$1,Individual!$A$157:$P$158,2,FALSE)</f>
        <v>#N/A</v>
      </c>
      <c r="P80">
        <f>HLOOKUP(P$1,Individual!$A$157:$P$158,2,FALSE)</f>
        <v>326</v>
      </c>
      <c r="Q80" t="e">
        <f>HLOOKUP(Q$1,Individual!$A$157:$P$158,2,FALSE)</f>
        <v>#N/A</v>
      </c>
      <c r="R80" t="e">
        <f>HLOOKUP(R$1,Individual!$A$157:$P$158,2,FALSE)</f>
        <v>#N/A</v>
      </c>
      <c r="S80" t="e">
        <f>HLOOKUP(S$1,Individual!$A$157:$P$158,2,FALSE)</f>
        <v>#N/A</v>
      </c>
      <c r="T80">
        <f>HLOOKUP(T$1,Individual!$A$157:$P$158,2,FALSE)</f>
        <v>326</v>
      </c>
      <c r="U80" t="e">
        <f>HLOOKUP(U$1,Individual!$A$157:$P$158,2,FALSE)</f>
        <v>#N/A</v>
      </c>
      <c r="V80" t="e">
        <f>HLOOKUP(V$1,Individual!$A$157:$P$158,2,FALSE)</f>
        <v>#N/A</v>
      </c>
      <c r="W80">
        <f>HLOOKUP(W$1,Individual!$A$157:$P$158,2,FALSE)</f>
        <v>326</v>
      </c>
      <c r="X80" t="e">
        <f>HLOOKUP(X$1,Individual!$A$157:$P$158,2,FALSE)</f>
        <v>#N/A</v>
      </c>
      <c r="Y80">
        <f>HLOOKUP(Y$1,Individual!$A$157:$P$158,2,FALSE)</f>
        <v>326</v>
      </c>
      <c r="Z80" t="e">
        <f>HLOOKUP(Z$1,Individual!$A$157:$P$158,2,FALSE)</f>
        <v>#N/A</v>
      </c>
      <c r="AA80">
        <f>HLOOKUP(AA$1,Individual!$A$157:$P$158,2,FALSE)</f>
        <v>326</v>
      </c>
      <c r="AB80" t="e">
        <f>HLOOKUP(AB$1,Individual!$A$157:$P$158,2,FALSE)</f>
        <v>#N/A</v>
      </c>
      <c r="AC80" t="e">
        <f>HLOOKUP(AC$1,Individual!$A$157:$P$158,2,FALSE)</f>
        <v>#N/A</v>
      </c>
      <c r="AD80" t="e">
        <f>HLOOKUP(AD$1,Individual!$A$157:$P$158,2,FALSE)</f>
        <v>#N/A</v>
      </c>
      <c r="AE80">
        <f>HLOOKUP(AE$1,Individual!$A$157:$P$158,2,FALSE)</f>
        <v>326</v>
      </c>
      <c r="AF80">
        <f>HLOOKUP(AF$1,Individual!$A$157:$P$158,2,FALSE)</f>
        <v>326</v>
      </c>
      <c r="AG80">
        <f>HLOOKUP(AG$1,Individual!$A$157:$P$158,2,FALSE)</f>
        <v>326</v>
      </c>
    </row>
    <row r="81" spans="1:33">
      <c r="A81" s="34" t="s">
        <v>79</v>
      </c>
      <c r="B81">
        <f>HLOOKUP(B$1,Individual!$A$159:$P$160,2,FALSE)</f>
        <v>316</v>
      </c>
      <c r="C81" t="e">
        <f>HLOOKUP(C$1,Individual!$A$159:$P$160,2,FALSE)</f>
        <v>#N/A</v>
      </c>
      <c r="D81" t="e">
        <f>HLOOKUP(D$1,Individual!$A$159:$P$160,2,FALSE)</f>
        <v>#N/A</v>
      </c>
      <c r="E81">
        <f>HLOOKUP(E$1,Individual!$A$159:$P$160,2,FALSE)</f>
        <v>316</v>
      </c>
      <c r="F81">
        <f>HLOOKUP(F$1,Individual!$A$159:$P$160,2,FALSE)</f>
        <v>316</v>
      </c>
      <c r="G81">
        <f>HLOOKUP(G$1,Individual!$A$159:$P$160,2,FALSE)</f>
        <v>316</v>
      </c>
      <c r="H81">
        <f>HLOOKUP(H$1,Individual!$A$159:$P$160,2,FALSE)</f>
        <v>316</v>
      </c>
      <c r="I81" t="e">
        <f>HLOOKUP(I$1,Individual!$A$159:$P$160,2,FALSE)</f>
        <v>#N/A</v>
      </c>
      <c r="J81">
        <f>HLOOKUP(J$1,Individual!$A$159:$P$160,2,FALSE)</f>
        <v>316</v>
      </c>
      <c r="K81" t="e">
        <f>HLOOKUP(K$1,Individual!$A$159:$P$160,2,FALSE)</f>
        <v>#N/A</v>
      </c>
      <c r="L81" t="e">
        <f>HLOOKUP(L$1,Individual!$A$159:$P$160,2,FALSE)</f>
        <v>#N/A</v>
      </c>
      <c r="M81">
        <f>HLOOKUP(M$1,Individual!$A$159:$P$160,2,FALSE)</f>
        <v>316</v>
      </c>
      <c r="N81" t="e">
        <f>HLOOKUP(N$1,Individual!$A$159:$P$160,2,FALSE)</f>
        <v>#N/A</v>
      </c>
      <c r="O81" t="e">
        <f>HLOOKUP(O$1,Individual!$A$159:$P$160,2,FALSE)</f>
        <v>#N/A</v>
      </c>
      <c r="P81">
        <f>HLOOKUP(P$1,Individual!$A$159:$P$160,2,FALSE)</f>
        <v>316</v>
      </c>
      <c r="Q81" t="e">
        <f>HLOOKUP(Q$1,Individual!$A$159:$P$160,2,FALSE)</f>
        <v>#N/A</v>
      </c>
      <c r="R81" t="e">
        <f>HLOOKUP(R$1,Individual!$A$159:$P$160,2,FALSE)</f>
        <v>#N/A</v>
      </c>
      <c r="S81" t="e">
        <f>HLOOKUP(S$1,Individual!$A$159:$P$160,2,FALSE)</f>
        <v>#N/A</v>
      </c>
      <c r="T81">
        <f>HLOOKUP(T$1,Individual!$A$159:$P$160,2,FALSE)</f>
        <v>316</v>
      </c>
      <c r="U81" t="e">
        <f>HLOOKUP(U$1,Individual!$A$159:$P$160,2,FALSE)</f>
        <v>#N/A</v>
      </c>
      <c r="V81" t="e">
        <f>HLOOKUP(V$1,Individual!$A$159:$P$160,2,FALSE)</f>
        <v>#N/A</v>
      </c>
      <c r="W81">
        <f>HLOOKUP(W$1,Individual!$A$159:$P$160,2,FALSE)</f>
        <v>316</v>
      </c>
      <c r="X81" t="e">
        <f>HLOOKUP(X$1,Individual!$A$159:$P$160,2,FALSE)</f>
        <v>#N/A</v>
      </c>
      <c r="Y81">
        <f>HLOOKUP(Y$1,Individual!$A$159:$P$160,2,FALSE)</f>
        <v>316</v>
      </c>
      <c r="Z81" t="e">
        <f>HLOOKUP(Z$1,Individual!$A$159:$P$160,2,FALSE)</f>
        <v>#N/A</v>
      </c>
      <c r="AA81">
        <f>HLOOKUP(AA$1,Individual!$A$159:$P$160,2,FALSE)</f>
        <v>316</v>
      </c>
      <c r="AB81" t="e">
        <f>HLOOKUP(AB$1,Individual!$A$159:$P$160,2,FALSE)</f>
        <v>#N/A</v>
      </c>
      <c r="AC81" t="e">
        <f>HLOOKUP(AC$1,Individual!$A$159:$P$160,2,FALSE)</f>
        <v>#N/A</v>
      </c>
      <c r="AD81" t="e">
        <f>HLOOKUP(AD$1,Individual!$A$159:$P$160,2,FALSE)</f>
        <v>#N/A</v>
      </c>
      <c r="AE81">
        <f>HLOOKUP(AE$1,Individual!$A$159:$P$160,2,FALSE)</f>
        <v>316</v>
      </c>
      <c r="AF81">
        <f>HLOOKUP(AF$1,Individual!$A$159:$P$160,2,FALSE)</f>
        <v>316</v>
      </c>
      <c r="AG81">
        <f>HLOOKUP(AG$1,Individual!$A$159:$P$160,2,FALSE)</f>
        <v>316</v>
      </c>
    </row>
    <row r="82" spans="1:33">
      <c r="A82" s="34" t="s">
        <v>80</v>
      </c>
      <c r="B82">
        <f>HLOOKUP(B$1,Individual!$A$161:$P$162,2,FALSE)</f>
        <v>1000</v>
      </c>
      <c r="C82" t="e">
        <f>HLOOKUP(C$1,Individual!$A$161:$P$162,2,FALSE)</f>
        <v>#N/A</v>
      </c>
      <c r="D82" t="e">
        <f>HLOOKUP(D$1,Individual!$A$161:$P$162,2,FALSE)</f>
        <v>#N/A</v>
      </c>
      <c r="E82">
        <f>HLOOKUP(E$1,Individual!$A$161:$P$162,2,FALSE)</f>
        <v>1000</v>
      </c>
      <c r="F82">
        <f>HLOOKUP(F$1,Individual!$A$161:$P$162,2,FALSE)</f>
        <v>1000</v>
      </c>
      <c r="G82">
        <f>HLOOKUP(G$1,Individual!$A$161:$P$162,2,FALSE)</f>
        <v>1000</v>
      </c>
      <c r="H82">
        <f>HLOOKUP(H$1,Individual!$A$161:$P$162,2,FALSE)</f>
        <v>1000</v>
      </c>
      <c r="I82" t="e">
        <f>HLOOKUP(I$1,Individual!$A$161:$P$162,2,FALSE)</f>
        <v>#N/A</v>
      </c>
      <c r="J82">
        <f>HLOOKUP(J$1,Individual!$A$161:$P$162,2,FALSE)</f>
        <v>1000</v>
      </c>
      <c r="K82" t="e">
        <f>HLOOKUP(K$1,Individual!$A$161:$P$162,2,FALSE)</f>
        <v>#N/A</v>
      </c>
      <c r="L82" t="e">
        <f>HLOOKUP(L$1,Individual!$A$161:$P$162,2,FALSE)</f>
        <v>#N/A</v>
      </c>
      <c r="M82">
        <f>HLOOKUP(M$1,Individual!$A$161:$P$162,2,FALSE)</f>
        <v>1000</v>
      </c>
      <c r="N82" t="e">
        <f>HLOOKUP(N$1,Individual!$A$161:$P$162,2,FALSE)</f>
        <v>#N/A</v>
      </c>
      <c r="O82" t="e">
        <f>HLOOKUP(O$1,Individual!$A$161:$P$162,2,FALSE)</f>
        <v>#N/A</v>
      </c>
      <c r="P82">
        <f>HLOOKUP(P$1,Individual!$A$161:$P$162,2,FALSE)</f>
        <v>1000</v>
      </c>
      <c r="Q82" t="e">
        <f>HLOOKUP(Q$1,Individual!$A$161:$P$162,2,FALSE)</f>
        <v>#N/A</v>
      </c>
      <c r="R82" t="e">
        <f>HLOOKUP(R$1,Individual!$A$161:$P$162,2,FALSE)</f>
        <v>#N/A</v>
      </c>
      <c r="S82" t="e">
        <f>HLOOKUP(S$1,Individual!$A$161:$P$162,2,FALSE)</f>
        <v>#N/A</v>
      </c>
      <c r="T82">
        <f>HLOOKUP(T$1,Individual!$A$161:$P$162,2,FALSE)</f>
        <v>1000</v>
      </c>
      <c r="U82" t="e">
        <f>HLOOKUP(U$1,Individual!$A$161:$P$162,2,FALSE)</f>
        <v>#N/A</v>
      </c>
      <c r="V82" t="e">
        <f>HLOOKUP(V$1,Individual!$A$161:$P$162,2,FALSE)</f>
        <v>#N/A</v>
      </c>
      <c r="W82">
        <f>HLOOKUP(W$1,Individual!$A$161:$P$162,2,FALSE)</f>
        <v>1000</v>
      </c>
      <c r="X82" t="e">
        <f>HLOOKUP(X$1,Individual!$A$161:$P$162,2,FALSE)</f>
        <v>#N/A</v>
      </c>
      <c r="Y82">
        <f>HLOOKUP(Y$1,Individual!$A$161:$P$162,2,FALSE)</f>
        <v>1000</v>
      </c>
      <c r="Z82" t="e">
        <f>HLOOKUP(Z$1,Individual!$A$161:$P$162,2,FALSE)</f>
        <v>#N/A</v>
      </c>
      <c r="AA82">
        <f>HLOOKUP(AA$1,Individual!$A$161:$P$162,2,FALSE)</f>
        <v>1000</v>
      </c>
      <c r="AB82" t="e">
        <f>HLOOKUP(AB$1,Individual!$A$161:$P$162,2,FALSE)</f>
        <v>#N/A</v>
      </c>
      <c r="AC82" t="e">
        <f>HLOOKUP(AC$1,Individual!$A$161:$P$162,2,FALSE)</f>
        <v>#N/A</v>
      </c>
      <c r="AD82" t="e">
        <f>HLOOKUP(AD$1,Individual!$A$161:$P$162,2,FALSE)</f>
        <v>#N/A</v>
      </c>
      <c r="AE82">
        <f>HLOOKUP(AE$1,Individual!$A$161:$P$162,2,FALSE)</f>
        <v>1000</v>
      </c>
      <c r="AF82">
        <f>HLOOKUP(AF$1,Individual!$A$161:$P$162,2,FALSE)</f>
        <v>1000</v>
      </c>
      <c r="AG82">
        <f>HLOOKUP(AG$1,Individual!$A$161:$P$162,2,FALSE)</f>
        <v>1000</v>
      </c>
    </row>
    <row r="83" spans="1:33">
      <c r="A83" s="34" t="s">
        <v>81</v>
      </c>
      <c r="B83">
        <f>HLOOKUP(B$1,Individual!$A$163:$U$164,2,FALSE)</f>
        <v>223</v>
      </c>
      <c r="C83" t="e">
        <f>HLOOKUP(C$1,Individual!$A$163:$U$164,2,FALSE)</f>
        <v>#N/A</v>
      </c>
      <c r="D83">
        <f>HLOOKUP(D$1,Individual!$A$163:$U$164,2,FALSE)</f>
        <v>223</v>
      </c>
      <c r="E83">
        <f>HLOOKUP(E$1,Individual!$A$163:$U$164,2,FALSE)</f>
        <v>223</v>
      </c>
      <c r="F83">
        <f>HLOOKUP(F$1,Individual!$A$163:$U$164,2,FALSE)</f>
        <v>223</v>
      </c>
      <c r="G83">
        <f>HLOOKUP(G$1,Individual!$A$163:$U$164,2,FALSE)</f>
        <v>223</v>
      </c>
      <c r="H83">
        <f>HLOOKUP(H$1,Individual!$A$163:$U$164,2,FALSE)</f>
        <v>223</v>
      </c>
      <c r="I83">
        <f>HLOOKUP(I$1,Individual!$A$163:$U$164,2,FALSE)</f>
        <v>223</v>
      </c>
      <c r="J83">
        <f>HLOOKUP(J$1,Individual!$A$163:$U$164,2,FALSE)</f>
        <v>223</v>
      </c>
      <c r="K83" t="e">
        <f>HLOOKUP(K$1,Individual!$A$163:$U$164,2,FALSE)</f>
        <v>#N/A</v>
      </c>
      <c r="L83" t="e">
        <f>HLOOKUP(L$1,Individual!$A$163:$U$164,2,FALSE)</f>
        <v>#N/A</v>
      </c>
      <c r="M83">
        <f>HLOOKUP(M$1,Individual!$A$163:$U$164,2,FALSE)</f>
        <v>223</v>
      </c>
      <c r="N83" t="e">
        <f>HLOOKUP(N$1,Individual!$A$163:$U$164,2,FALSE)</f>
        <v>#N/A</v>
      </c>
      <c r="O83" t="e">
        <f>HLOOKUP(O$1,Individual!$A$163:$U$164,2,FALSE)</f>
        <v>#N/A</v>
      </c>
      <c r="P83">
        <f>HLOOKUP(P$1,Individual!$A$163:$U$164,2,FALSE)</f>
        <v>223</v>
      </c>
      <c r="Q83" t="e">
        <f>HLOOKUP(Q$1,Individual!$A$163:$U$164,2,FALSE)</f>
        <v>#N/A</v>
      </c>
      <c r="R83" t="e">
        <f>HLOOKUP(R$1,Individual!$A$163:$U$164,2,FALSE)</f>
        <v>#N/A</v>
      </c>
      <c r="S83" t="e">
        <f>HLOOKUP(S$1,Individual!$A$163:$U$164,2,FALSE)</f>
        <v>#N/A</v>
      </c>
      <c r="T83">
        <f>HLOOKUP(T$1,Individual!$A$163:$U$164,2,FALSE)</f>
        <v>223</v>
      </c>
      <c r="U83" t="e">
        <f>HLOOKUP(U$1,Individual!$A$163:$U$164,2,FALSE)</f>
        <v>#N/A</v>
      </c>
      <c r="V83" t="e">
        <f>HLOOKUP(V$1,Individual!$A$163:$U$164,2,FALSE)</f>
        <v>#N/A</v>
      </c>
      <c r="W83">
        <f>HLOOKUP(W$1,Individual!$A$163:$U$164,2,FALSE)</f>
        <v>223</v>
      </c>
      <c r="X83" t="e">
        <f>HLOOKUP(X$1,Individual!$A$163:$U$164,2,FALSE)</f>
        <v>#N/A</v>
      </c>
      <c r="Y83">
        <f>HLOOKUP(Y$1,Individual!$A$163:$U$164,2,FALSE)</f>
        <v>223</v>
      </c>
      <c r="Z83" t="e">
        <f>HLOOKUP(Z$1,Individual!$A$163:$U$164,2,FALSE)</f>
        <v>#N/A</v>
      </c>
      <c r="AA83">
        <f>HLOOKUP(AA$1,Individual!$A$163:$U$164,2,FALSE)</f>
        <v>223</v>
      </c>
      <c r="AB83">
        <f>HLOOKUP(AB$1,Individual!$A$163:$U$164,2,FALSE)</f>
        <v>223</v>
      </c>
      <c r="AC83">
        <f>HLOOKUP(AC$1,Individual!$A$163:$U$164,2,FALSE)</f>
        <v>223</v>
      </c>
      <c r="AD83" t="e">
        <f>HLOOKUP(AD$1,Individual!$A$163:$U$164,2,FALSE)</f>
        <v>#N/A</v>
      </c>
      <c r="AE83">
        <f>HLOOKUP(AE$1,Individual!$A$163:$U$164,2,FALSE)</f>
        <v>223</v>
      </c>
      <c r="AF83">
        <f>HLOOKUP(AF$1,Individual!$A$163:$U$164,2,FALSE)</f>
        <v>223</v>
      </c>
      <c r="AG83">
        <f>HLOOKUP(AG$1,Individual!$A$163:$U$164,2,FALSE)</f>
        <v>223</v>
      </c>
    </row>
    <row r="84" spans="1:33">
      <c r="A84" s="34" t="s">
        <v>82</v>
      </c>
      <c r="B84">
        <f>HLOOKUP(B$1,Individual!$A$165:$N$166,2,FALSE)</f>
        <v>805</v>
      </c>
      <c r="C84" t="e">
        <f>HLOOKUP(C$1,Individual!$A$165:$N$166,2,FALSE)</f>
        <v>#N/A</v>
      </c>
      <c r="D84" t="e">
        <f>HLOOKUP(D$1,Individual!$A$165:$N$166,2,FALSE)</f>
        <v>#N/A</v>
      </c>
      <c r="E84">
        <f>HLOOKUP(E$1,Individual!$A$165:$N$166,2,FALSE)</f>
        <v>846</v>
      </c>
      <c r="F84">
        <f>HLOOKUP(F$1,Individual!$A$165:$N$166,2,FALSE)</f>
        <v>837</v>
      </c>
      <c r="G84">
        <f>HLOOKUP(G$1,Individual!$A$165:$N$166,2,FALSE)</f>
        <v>783</v>
      </c>
      <c r="H84" t="e">
        <f>HLOOKUP(H$1,Individual!$A$165:$N$166,2,FALSE)</f>
        <v>#N/A</v>
      </c>
      <c r="I84" t="e">
        <f>HLOOKUP(I$1,Individual!$A$165:$N$166,2,FALSE)</f>
        <v>#N/A</v>
      </c>
      <c r="J84">
        <f>HLOOKUP(J$1,Individual!$A$165:$N$166,2,FALSE)</f>
        <v>845</v>
      </c>
      <c r="K84" t="e">
        <f>HLOOKUP(K$1,Individual!$A$165:$N$166,2,FALSE)</f>
        <v>#N/A</v>
      </c>
      <c r="L84" t="e">
        <f>HLOOKUP(L$1,Individual!$A$165:$N$166,2,FALSE)</f>
        <v>#N/A</v>
      </c>
      <c r="M84" t="e">
        <f>HLOOKUP(M$1,Individual!$A$165:$N$166,2,FALSE)</f>
        <v>#N/A</v>
      </c>
      <c r="N84" t="e">
        <f>HLOOKUP(N$1,Individual!$A$165:$N$166,2,FALSE)</f>
        <v>#N/A</v>
      </c>
      <c r="O84" t="e">
        <f>HLOOKUP(O$1,Individual!$A$165:$N$166,2,FALSE)</f>
        <v>#N/A</v>
      </c>
      <c r="P84">
        <f>HLOOKUP(P$1,Individual!$A$165:$N$166,2,FALSE)</f>
        <v>845</v>
      </c>
      <c r="Q84" t="e">
        <f>HLOOKUP(Q$1,Individual!$A$165:$N$166,2,FALSE)</f>
        <v>#N/A</v>
      </c>
      <c r="R84" t="e">
        <f>HLOOKUP(R$1,Individual!$A$165:$N$166,2,FALSE)</f>
        <v>#N/A</v>
      </c>
      <c r="S84" t="e">
        <f>HLOOKUP(S$1,Individual!$A$165:$N$166,2,FALSE)</f>
        <v>#N/A</v>
      </c>
      <c r="T84">
        <f>HLOOKUP(T$1,Individual!$A$165:$N$166,2,FALSE)</f>
        <v>846</v>
      </c>
      <c r="U84" t="e">
        <f>HLOOKUP(U$1,Individual!$A$165:$N$166,2,FALSE)</f>
        <v>#N/A</v>
      </c>
      <c r="V84" t="e">
        <f>HLOOKUP(V$1,Individual!$A$165:$N$166,2,FALSE)</f>
        <v>#N/A</v>
      </c>
      <c r="W84">
        <f>HLOOKUP(W$1,Individual!$A$165:$N$166,2,FALSE)</f>
        <v>834</v>
      </c>
      <c r="X84" t="e">
        <f>HLOOKUP(X$1,Individual!$A$165:$N$166,2,FALSE)</f>
        <v>#N/A</v>
      </c>
      <c r="Y84">
        <f>HLOOKUP(Y$1,Individual!$A$165:$N$166,2,FALSE)</f>
        <v>846</v>
      </c>
      <c r="Z84" t="e">
        <f>HLOOKUP(Z$1,Individual!$A$165:$N$166,2,FALSE)</f>
        <v>#N/A</v>
      </c>
      <c r="AA84">
        <f>HLOOKUP(AA$1,Individual!$A$165:$N$166,2,FALSE)</f>
        <v>840</v>
      </c>
      <c r="AB84" t="e">
        <f>HLOOKUP(AB$1,Individual!$A$165:$N$166,2,FALSE)</f>
        <v>#N/A</v>
      </c>
      <c r="AC84" t="e">
        <f>HLOOKUP(AC$1,Individual!$A$165:$N$166,2,FALSE)</f>
        <v>#N/A</v>
      </c>
      <c r="AD84" t="e">
        <f>HLOOKUP(AD$1,Individual!$A$165:$N$166,2,FALSE)</f>
        <v>#N/A</v>
      </c>
      <c r="AE84">
        <f>HLOOKUP(AE$1,Individual!$A$165:$N$166,2,FALSE)</f>
        <v>844</v>
      </c>
      <c r="AF84">
        <f>HLOOKUP(AF$1,Individual!$A$165:$N$166,2,FALSE)</f>
        <v>844</v>
      </c>
      <c r="AG84">
        <f>HLOOKUP(AG$1,Individual!$A$165:$N$166,2,FALSE)</f>
        <v>846</v>
      </c>
    </row>
    <row r="85" spans="1:33">
      <c r="A85" s="34" t="s">
        <v>83</v>
      </c>
      <c r="B85">
        <f>HLOOKUP(B$1,Individual!$A$167:$N$168,2,FALSE)</f>
        <v>238</v>
      </c>
      <c r="C85" t="e">
        <f>HLOOKUP(C$1,Individual!$A$167:$N$168,2,FALSE)</f>
        <v>#N/A</v>
      </c>
      <c r="D85" t="e">
        <f>HLOOKUP(D$1,Individual!$A$167:$N$168,2,FALSE)</f>
        <v>#N/A</v>
      </c>
      <c r="E85">
        <f>HLOOKUP(E$1,Individual!$A$167:$N$168,2,FALSE)</f>
        <v>243</v>
      </c>
      <c r="F85">
        <f>HLOOKUP(F$1,Individual!$A$167:$N$168,2,FALSE)</f>
        <v>243</v>
      </c>
      <c r="G85">
        <f>HLOOKUP(G$1,Individual!$A$167:$N$168,2,FALSE)</f>
        <v>223.5</v>
      </c>
      <c r="H85" t="e">
        <f>HLOOKUP(H$1,Individual!$A$167:$N$168,2,FALSE)</f>
        <v>#N/A</v>
      </c>
      <c r="I85" t="e">
        <f>HLOOKUP(I$1,Individual!$A$167:$N$168,2,FALSE)</f>
        <v>#N/A</v>
      </c>
      <c r="J85">
        <f>HLOOKUP(J$1,Individual!$A$167:$N$168,2,FALSE)</f>
        <v>243</v>
      </c>
      <c r="K85" t="e">
        <f>HLOOKUP(K$1,Individual!$A$167:$N$168,2,FALSE)</f>
        <v>#N/A</v>
      </c>
      <c r="L85" t="e">
        <f>HLOOKUP(L$1,Individual!$A$167:$N$168,2,FALSE)</f>
        <v>#N/A</v>
      </c>
      <c r="M85" t="e">
        <f>HLOOKUP(M$1,Individual!$A$167:$N$168,2,FALSE)</f>
        <v>#N/A</v>
      </c>
      <c r="N85" t="e">
        <f>HLOOKUP(N$1,Individual!$A$167:$N$168,2,FALSE)</f>
        <v>#N/A</v>
      </c>
      <c r="O85" t="e">
        <f>HLOOKUP(O$1,Individual!$A$167:$N$168,2,FALSE)</f>
        <v>#N/A</v>
      </c>
      <c r="P85">
        <f>HLOOKUP(P$1,Individual!$A$167:$N$168,2,FALSE)</f>
        <v>242</v>
      </c>
      <c r="Q85" t="e">
        <f>HLOOKUP(Q$1,Individual!$A$167:$N$168,2,FALSE)</f>
        <v>#N/A</v>
      </c>
      <c r="R85" t="e">
        <f>HLOOKUP(R$1,Individual!$A$167:$N$168,2,FALSE)</f>
        <v>#N/A</v>
      </c>
      <c r="S85" t="e">
        <f>HLOOKUP(S$1,Individual!$A$167:$N$168,2,FALSE)</f>
        <v>#N/A</v>
      </c>
      <c r="T85">
        <f>HLOOKUP(T$1,Individual!$A$167:$N$168,2,FALSE)</f>
        <v>243</v>
      </c>
      <c r="U85" t="e">
        <f>HLOOKUP(U$1,Individual!$A$167:$N$168,2,FALSE)</f>
        <v>#N/A</v>
      </c>
      <c r="V85" t="e">
        <f>HLOOKUP(V$1,Individual!$A$167:$N$168,2,FALSE)</f>
        <v>#N/A</v>
      </c>
      <c r="W85">
        <f>HLOOKUP(W$1,Individual!$A$167:$N$168,2,FALSE)</f>
        <v>240</v>
      </c>
      <c r="X85" t="e">
        <f>HLOOKUP(X$1,Individual!$A$167:$N$168,2,FALSE)</f>
        <v>#N/A</v>
      </c>
      <c r="Y85">
        <f>HLOOKUP(Y$1,Individual!$A$167:$N$168,2,FALSE)</f>
        <v>243</v>
      </c>
      <c r="Z85" t="e">
        <f>HLOOKUP(Z$1,Individual!$A$167:$N$168,2,FALSE)</f>
        <v>#N/A</v>
      </c>
      <c r="AA85">
        <f>HLOOKUP(AA$1,Individual!$A$167:$N$168,2,FALSE)</f>
        <v>243</v>
      </c>
      <c r="AB85" t="e">
        <f>HLOOKUP(AB$1,Individual!$A$167:$N$168,2,FALSE)</f>
        <v>#N/A</v>
      </c>
      <c r="AC85" t="e">
        <f>HLOOKUP(AC$1,Individual!$A$167:$N$168,2,FALSE)</f>
        <v>#N/A</v>
      </c>
      <c r="AD85" t="e">
        <f>HLOOKUP(AD$1,Individual!$A$167:$N$168,2,FALSE)</f>
        <v>#N/A</v>
      </c>
      <c r="AE85">
        <f>HLOOKUP(AE$1,Individual!$A$167:$N$168,2,FALSE)</f>
        <v>242</v>
      </c>
      <c r="AF85">
        <f>HLOOKUP(AF$1,Individual!$A$167:$N$168,2,FALSE)</f>
        <v>243</v>
      </c>
      <c r="AG85">
        <f>HLOOKUP(AG$1,Individual!$A$167:$N$168,2,FALSE)</f>
        <v>243</v>
      </c>
    </row>
    <row r="86" spans="1:33">
      <c r="A86" s="34" t="s">
        <v>84</v>
      </c>
      <c r="B86">
        <f>HLOOKUP(B$1,Individual!$A$169:$N$170,2,FALSE)</f>
        <v>120</v>
      </c>
      <c r="C86" t="e">
        <f>HLOOKUP(C$1,Individual!$A$169:$N$170,2,FALSE)</f>
        <v>#N/A</v>
      </c>
      <c r="D86" t="e">
        <f>HLOOKUP(D$1,Individual!$A$169:$N$170,2,FALSE)</f>
        <v>#N/A</v>
      </c>
      <c r="E86">
        <f>HLOOKUP(E$1,Individual!$A$169:$N$170,2,FALSE)</f>
        <v>123</v>
      </c>
      <c r="F86">
        <f>HLOOKUP(F$1,Individual!$A$169:$N$170,2,FALSE)</f>
        <v>123</v>
      </c>
      <c r="G86">
        <f>HLOOKUP(G$1,Individual!$A$169:$N$170,2,FALSE)</f>
        <v>118</v>
      </c>
      <c r="H86" t="e">
        <f>HLOOKUP(H$1,Individual!$A$169:$N$170,2,FALSE)</f>
        <v>#N/A</v>
      </c>
      <c r="I86" t="e">
        <f>HLOOKUP(I$1,Individual!$A$169:$N$170,2,FALSE)</f>
        <v>#N/A</v>
      </c>
      <c r="J86">
        <f>HLOOKUP(J$1,Individual!$A$169:$N$170,2,FALSE)</f>
        <v>123</v>
      </c>
      <c r="K86" t="e">
        <f>HLOOKUP(K$1,Individual!$A$169:$N$170,2,FALSE)</f>
        <v>#N/A</v>
      </c>
      <c r="L86" t="e">
        <f>HLOOKUP(L$1,Individual!$A$169:$N$170,2,FALSE)</f>
        <v>#N/A</v>
      </c>
      <c r="M86" t="e">
        <f>HLOOKUP(M$1,Individual!$A$169:$N$170,2,FALSE)</f>
        <v>#N/A</v>
      </c>
      <c r="N86" t="e">
        <f>HLOOKUP(N$1,Individual!$A$169:$N$170,2,FALSE)</f>
        <v>#N/A</v>
      </c>
      <c r="O86" t="e">
        <f>HLOOKUP(O$1,Individual!$A$169:$N$170,2,FALSE)</f>
        <v>#N/A</v>
      </c>
      <c r="P86">
        <f>HLOOKUP(P$1,Individual!$A$169:$N$170,2,FALSE)</f>
        <v>123</v>
      </c>
      <c r="Q86" t="e">
        <f>HLOOKUP(Q$1,Individual!$A$169:$N$170,2,FALSE)</f>
        <v>#N/A</v>
      </c>
      <c r="R86" t="e">
        <f>HLOOKUP(R$1,Individual!$A$169:$N$170,2,FALSE)</f>
        <v>#N/A</v>
      </c>
      <c r="S86" t="e">
        <f>HLOOKUP(S$1,Individual!$A$169:$N$170,2,FALSE)</f>
        <v>#N/A</v>
      </c>
      <c r="T86">
        <f>HLOOKUP(T$1,Individual!$A$169:$N$170,2,FALSE)</f>
        <v>123</v>
      </c>
      <c r="U86" t="e">
        <f>HLOOKUP(U$1,Individual!$A$169:$N$170,2,FALSE)</f>
        <v>#N/A</v>
      </c>
      <c r="V86" t="e">
        <f>HLOOKUP(V$1,Individual!$A$169:$N$170,2,FALSE)</f>
        <v>#N/A</v>
      </c>
      <c r="W86">
        <f>HLOOKUP(W$1,Individual!$A$169:$N$170,2,FALSE)</f>
        <v>122</v>
      </c>
      <c r="X86" t="e">
        <f>HLOOKUP(X$1,Individual!$A$169:$N$170,2,FALSE)</f>
        <v>#N/A</v>
      </c>
      <c r="Y86">
        <f>HLOOKUP(Y$1,Individual!$A$169:$N$170,2,FALSE)</f>
        <v>123</v>
      </c>
      <c r="Z86" t="e">
        <f>HLOOKUP(Z$1,Individual!$A$169:$N$170,2,FALSE)</f>
        <v>#N/A</v>
      </c>
      <c r="AA86">
        <f>HLOOKUP(AA$1,Individual!$A$169:$N$170,2,FALSE)</f>
        <v>122</v>
      </c>
      <c r="AB86" t="e">
        <f>HLOOKUP(AB$1,Individual!$A$169:$N$170,2,FALSE)</f>
        <v>#N/A</v>
      </c>
      <c r="AC86" t="e">
        <f>HLOOKUP(AC$1,Individual!$A$169:$N$170,2,FALSE)</f>
        <v>#N/A</v>
      </c>
      <c r="AD86" t="e">
        <f>HLOOKUP(AD$1,Individual!$A$169:$N$170,2,FALSE)</f>
        <v>#N/A</v>
      </c>
      <c r="AE86">
        <f>HLOOKUP(AE$1,Individual!$A$169:$N$170,2,FALSE)</f>
        <v>123</v>
      </c>
      <c r="AF86">
        <f>HLOOKUP(AF$1,Individual!$A$169:$N$170,2,FALSE)</f>
        <v>123</v>
      </c>
      <c r="AG86">
        <f>HLOOKUP(AG$1,Individual!$A$169:$N$170,2,FALSE)</f>
        <v>123</v>
      </c>
    </row>
    <row r="87" spans="1:33">
      <c r="A87" s="34" t="s">
        <v>85</v>
      </c>
      <c r="B87">
        <f>HLOOKUP(B$1,Individual!$A$171:$N$172,2,FALSE)</f>
        <v>217</v>
      </c>
      <c r="C87" t="e">
        <f>HLOOKUP(C$1,Individual!$A$171:$N$172,2,FALSE)</f>
        <v>#N/A</v>
      </c>
      <c r="D87" t="e">
        <f>HLOOKUP(D$1,Individual!$A$171:$N$172,2,FALSE)</f>
        <v>#N/A</v>
      </c>
      <c r="E87">
        <f>HLOOKUP(E$1,Individual!$A$171:$N$172,2,FALSE)</f>
        <v>217</v>
      </c>
      <c r="F87">
        <f>HLOOKUP(F$1,Individual!$A$171:$N$172,2,FALSE)</f>
        <v>217</v>
      </c>
      <c r="G87">
        <f>HLOOKUP(G$1,Individual!$A$171:$N$172,2,FALSE)</f>
        <v>204</v>
      </c>
      <c r="H87" t="e">
        <f>HLOOKUP(H$1,Individual!$A$171:$N$172,2,FALSE)</f>
        <v>#N/A</v>
      </c>
      <c r="I87" t="e">
        <f>HLOOKUP(I$1,Individual!$A$171:$N$172,2,FALSE)</f>
        <v>#N/A</v>
      </c>
      <c r="J87">
        <f>HLOOKUP(J$1,Individual!$A$171:$N$172,2,FALSE)</f>
        <v>217</v>
      </c>
      <c r="K87" t="e">
        <f>HLOOKUP(K$1,Individual!$A$171:$N$172,2,FALSE)</f>
        <v>#N/A</v>
      </c>
      <c r="L87" t="e">
        <f>HLOOKUP(L$1,Individual!$A$171:$N$172,2,FALSE)</f>
        <v>#N/A</v>
      </c>
      <c r="M87" t="e">
        <f>HLOOKUP(M$1,Individual!$A$171:$N$172,2,FALSE)</f>
        <v>#N/A</v>
      </c>
      <c r="N87" t="e">
        <f>HLOOKUP(N$1,Individual!$A$171:$N$172,2,FALSE)</f>
        <v>#N/A</v>
      </c>
      <c r="O87" t="e">
        <f>HLOOKUP(O$1,Individual!$A$171:$N$172,2,FALSE)</f>
        <v>#N/A</v>
      </c>
      <c r="P87">
        <f>HLOOKUP(P$1,Individual!$A$171:$N$172,2,FALSE)</f>
        <v>214</v>
      </c>
      <c r="Q87" t="e">
        <f>HLOOKUP(Q$1,Individual!$A$171:$N$172,2,FALSE)</f>
        <v>#N/A</v>
      </c>
      <c r="R87" t="e">
        <f>HLOOKUP(R$1,Individual!$A$171:$N$172,2,FALSE)</f>
        <v>#N/A</v>
      </c>
      <c r="S87" t="e">
        <f>HLOOKUP(S$1,Individual!$A$171:$N$172,2,FALSE)</f>
        <v>#N/A</v>
      </c>
      <c r="T87">
        <f>HLOOKUP(T$1,Individual!$A$171:$N$172,2,FALSE)</f>
        <v>217</v>
      </c>
      <c r="U87" t="e">
        <f>HLOOKUP(U$1,Individual!$A$171:$N$172,2,FALSE)</f>
        <v>#N/A</v>
      </c>
      <c r="V87" t="e">
        <f>HLOOKUP(V$1,Individual!$A$171:$N$172,2,FALSE)</f>
        <v>#N/A</v>
      </c>
      <c r="W87">
        <f>HLOOKUP(W$1,Individual!$A$171:$N$172,2,FALSE)</f>
        <v>217</v>
      </c>
      <c r="X87" t="e">
        <f>HLOOKUP(X$1,Individual!$A$171:$N$172,2,FALSE)</f>
        <v>#N/A</v>
      </c>
      <c r="Y87">
        <f>HLOOKUP(Y$1,Individual!$A$171:$N$172,2,FALSE)</f>
        <v>216</v>
      </c>
      <c r="Z87" t="e">
        <f>HLOOKUP(Z$1,Individual!$A$171:$N$172,2,FALSE)</f>
        <v>#N/A</v>
      </c>
      <c r="AA87">
        <f>HLOOKUP(AA$1,Individual!$A$171:$N$172,2,FALSE)</f>
        <v>217</v>
      </c>
      <c r="AB87" t="e">
        <f>HLOOKUP(AB$1,Individual!$A$171:$N$172,2,FALSE)</f>
        <v>#N/A</v>
      </c>
      <c r="AC87" t="e">
        <f>HLOOKUP(AC$1,Individual!$A$171:$N$172,2,FALSE)</f>
        <v>#N/A</v>
      </c>
      <c r="AD87" t="e">
        <f>HLOOKUP(AD$1,Individual!$A$171:$N$172,2,FALSE)</f>
        <v>#N/A</v>
      </c>
      <c r="AE87">
        <f>HLOOKUP(AE$1,Individual!$A$171:$N$172,2,FALSE)</f>
        <v>217</v>
      </c>
      <c r="AF87">
        <f>HLOOKUP(AF$1,Individual!$A$171:$N$172,2,FALSE)</f>
        <v>217</v>
      </c>
      <c r="AG87">
        <f>HLOOKUP(AG$1,Individual!$A$171:$N$172,2,FALSE)</f>
        <v>217</v>
      </c>
    </row>
    <row r="88" spans="1:33">
      <c r="A88" s="34" t="s">
        <v>86</v>
      </c>
      <c r="B88">
        <f>HLOOKUP(B$1,Individual!$A$173:$P$174,2,FALSE)</f>
        <v>610</v>
      </c>
      <c r="C88" t="e">
        <f>HLOOKUP(C$1,Individual!$A$173:$P$174,2,FALSE)</f>
        <v>#N/A</v>
      </c>
      <c r="D88" t="e">
        <f>HLOOKUP(D$1,Individual!$A$173:$P$174,2,FALSE)</f>
        <v>#N/A</v>
      </c>
      <c r="E88">
        <f>HLOOKUP(E$1,Individual!$A$173:$P$174,2,FALSE)</f>
        <v>617</v>
      </c>
      <c r="F88">
        <f>HLOOKUP(F$1,Individual!$A$173:$P$174,2,FALSE)</f>
        <v>615</v>
      </c>
      <c r="G88">
        <f>HLOOKUP(G$1,Individual!$A$173:$P$174,2,FALSE)</f>
        <v>617</v>
      </c>
      <c r="H88" t="e">
        <f>HLOOKUP(H$1,Individual!$A$173:$P$174,2,FALSE)</f>
        <v>#N/A</v>
      </c>
      <c r="I88" t="e">
        <f>HLOOKUP(I$1,Individual!$A$173:$P$174,2,FALSE)</f>
        <v>#N/A</v>
      </c>
      <c r="J88">
        <f>HLOOKUP(J$1,Individual!$A$173:$P$174,2,FALSE)</f>
        <v>603</v>
      </c>
      <c r="K88" t="e">
        <f>HLOOKUP(K$1,Individual!$A$173:$P$174,2,FALSE)</f>
        <v>#N/A</v>
      </c>
      <c r="L88" t="e">
        <f>HLOOKUP(L$1,Individual!$A$173:$P$174,2,FALSE)</f>
        <v>#N/A</v>
      </c>
      <c r="M88" t="e">
        <f>HLOOKUP(M$1,Individual!$A$173:$P$174,2,FALSE)</f>
        <v>#N/A</v>
      </c>
      <c r="N88" t="e">
        <f>HLOOKUP(N$1,Individual!$A$173:$P$174,2,FALSE)</f>
        <v>#N/A</v>
      </c>
      <c r="O88" t="e">
        <f>HLOOKUP(O$1,Individual!$A$173:$P$174,2,FALSE)</f>
        <v>#N/A</v>
      </c>
      <c r="P88">
        <f>HLOOKUP(P$1,Individual!$A$173:$P$174,2,FALSE)</f>
        <v>607</v>
      </c>
      <c r="Q88" t="e">
        <f>HLOOKUP(Q$1,Individual!$A$173:$P$174,2,FALSE)</f>
        <v>#N/A</v>
      </c>
      <c r="R88" t="e">
        <f>HLOOKUP(R$1,Individual!$A$173:$P$174,2,FALSE)</f>
        <v>#N/A</v>
      </c>
      <c r="S88" t="e">
        <f>HLOOKUP(S$1,Individual!$A$173:$P$174,2,FALSE)</f>
        <v>#N/A</v>
      </c>
      <c r="T88">
        <f>HLOOKUP(T$1,Individual!$A$173:$P$174,2,FALSE)</f>
        <v>611</v>
      </c>
      <c r="U88" t="e">
        <f>HLOOKUP(U$1,Individual!$A$173:$P$174,2,FALSE)</f>
        <v>#N/A</v>
      </c>
      <c r="V88" t="e">
        <f>HLOOKUP(V$1,Individual!$A$173:$P$174,2,FALSE)</f>
        <v>#N/A</v>
      </c>
      <c r="W88">
        <f>HLOOKUP(W$1,Individual!$A$173:$P$174,2,FALSE)</f>
        <v>609</v>
      </c>
      <c r="X88" t="e">
        <f>HLOOKUP(X$1,Individual!$A$173:$P$174,2,FALSE)</f>
        <v>#N/A</v>
      </c>
      <c r="Y88">
        <f>HLOOKUP(Y$1,Individual!$A$173:$P$174,2,FALSE)</f>
        <v>610</v>
      </c>
      <c r="Z88" t="e">
        <f>HLOOKUP(Z$1,Individual!$A$173:$P$174,2,FALSE)</f>
        <v>#N/A</v>
      </c>
      <c r="AA88">
        <f>HLOOKUP(AA$1,Individual!$A$173:$P$174,2,FALSE)</f>
        <v>617</v>
      </c>
      <c r="AB88">
        <f>HLOOKUP(AB$1,Individual!$A$173:$P$174,2,FALSE)</f>
        <v>613</v>
      </c>
      <c r="AC88">
        <f>HLOOKUP(AC$1,Individual!$A$173:$P$174,2,FALSE)</f>
        <v>614</v>
      </c>
      <c r="AD88" t="e">
        <f>HLOOKUP(AD$1,Individual!$A$173:$P$174,2,FALSE)</f>
        <v>#N/A</v>
      </c>
      <c r="AE88">
        <f>HLOOKUP(AE$1,Individual!$A$173:$P$174,2,FALSE)</f>
        <v>617</v>
      </c>
      <c r="AF88">
        <f>HLOOKUP(AF$1,Individual!$A$173:$P$174,2,FALSE)</f>
        <v>598</v>
      </c>
      <c r="AG88">
        <f>HLOOKUP(AG$1,Individual!$A$173:$P$174,2,FALSE)</f>
        <v>346</v>
      </c>
    </row>
    <row r="89" spans="1:33">
      <c r="A89" s="34" t="s">
        <v>87</v>
      </c>
      <c r="B89">
        <f>HLOOKUP(B$1,Individual!$A$175:$U$176,2,FALSE)</f>
        <v>67</v>
      </c>
      <c r="C89" t="e">
        <f>HLOOKUP(C$1,Individual!$A$175:$U$176,2,FALSE)</f>
        <v>#N/A</v>
      </c>
      <c r="D89">
        <f>HLOOKUP(D$1,Individual!$A$175:$U$176,2,FALSE)</f>
        <v>67</v>
      </c>
      <c r="E89">
        <f>HLOOKUP(E$1,Individual!$A$175:$U$176,2,FALSE)</f>
        <v>67</v>
      </c>
      <c r="F89">
        <f>HLOOKUP(F$1,Individual!$A$175:$U$176,2,FALSE)</f>
        <v>67</v>
      </c>
      <c r="G89">
        <f>HLOOKUP(G$1,Individual!$A$175:$U$176,2,FALSE)</f>
        <v>67</v>
      </c>
      <c r="H89">
        <f>HLOOKUP(H$1,Individual!$A$175:$U$176,2,FALSE)</f>
        <v>67</v>
      </c>
      <c r="I89">
        <f>HLOOKUP(I$1,Individual!$A$175:$U$176,2,FALSE)</f>
        <v>67</v>
      </c>
      <c r="J89">
        <f>HLOOKUP(J$1,Individual!$A$175:$U$176,2,FALSE)</f>
        <v>67</v>
      </c>
      <c r="K89" t="e">
        <f>HLOOKUP(K$1,Individual!$A$175:$U$176,2,FALSE)</f>
        <v>#N/A</v>
      </c>
      <c r="L89" t="e">
        <f>HLOOKUP(L$1,Individual!$A$175:$U$176,2,FALSE)</f>
        <v>#N/A</v>
      </c>
      <c r="M89">
        <f>HLOOKUP(M$1,Individual!$A$175:$U$176,2,FALSE)</f>
        <v>67</v>
      </c>
      <c r="N89" t="e">
        <f>HLOOKUP(N$1,Individual!$A$175:$U$176,2,FALSE)</f>
        <v>#N/A</v>
      </c>
      <c r="O89" t="e">
        <f>HLOOKUP(O$1,Individual!$A$175:$U$176,2,FALSE)</f>
        <v>#N/A</v>
      </c>
      <c r="P89">
        <f>HLOOKUP(P$1,Individual!$A$175:$U$176,2,FALSE)</f>
        <v>67</v>
      </c>
      <c r="Q89" t="e">
        <f>HLOOKUP(Q$1,Individual!$A$175:$U$176,2,FALSE)</f>
        <v>#N/A</v>
      </c>
      <c r="R89" t="e">
        <f>HLOOKUP(R$1,Individual!$A$175:$U$176,2,FALSE)</f>
        <v>#N/A</v>
      </c>
      <c r="S89" t="e">
        <f>HLOOKUP(S$1,Individual!$A$175:$U$176,2,FALSE)</f>
        <v>#N/A</v>
      </c>
      <c r="T89">
        <f>HLOOKUP(T$1,Individual!$A$175:$U$176,2,FALSE)</f>
        <v>67</v>
      </c>
      <c r="U89" t="e">
        <f>HLOOKUP(U$1,Individual!$A$175:$U$176,2,FALSE)</f>
        <v>#N/A</v>
      </c>
      <c r="V89" t="e">
        <f>HLOOKUP(V$1,Individual!$A$175:$U$176,2,FALSE)</f>
        <v>#N/A</v>
      </c>
      <c r="W89">
        <f>HLOOKUP(W$1,Individual!$A$175:$U$176,2,FALSE)</f>
        <v>67</v>
      </c>
      <c r="X89" t="e">
        <f>HLOOKUP(X$1,Individual!$A$175:$U$176,2,FALSE)</f>
        <v>#N/A</v>
      </c>
      <c r="Y89">
        <f>HLOOKUP(Y$1,Individual!$A$175:$U$176,2,FALSE)</f>
        <v>67</v>
      </c>
      <c r="Z89" t="e">
        <f>HLOOKUP(Z$1,Individual!$A$175:$U$176,2,FALSE)</f>
        <v>#N/A</v>
      </c>
      <c r="AA89">
        <f>HLOOKUP(AA$1,Individual!$A$175:$U$176,2,FALSE)</f>
        <v>67</v>
      </c>
      <c r="AB89">
        <f>HLOOKUP(AB$1,Individual!$A$175:$U$176,2,FALSE)</f>
        <v>67</v>
      </c>
      <c r="AC89">
        <f>HLOOKUP(AC$1,Individual!$A$175:$U$176,2,FALSE)</f>
        <v>67</v>
      </c>
      <c r="AD89" t="e">
        <f>HLOOKUP(AD$1,Individual!$A$175:$U$176,2,FALSE)</f>
        <v>#N/A</v>
      </c>
      <c r="AE89">
        <f>HLOOKUP(AE$1,Individual!$A$175:$U$176,2,FALSE)</f>
        <v>67</v>
      </c>
      <c r="AF89">
        <f>HLOOKUP(AF$1,Individual!$A$175:$U$176,2,FALSE)</f>
        <v>67</v>
      </c>
      <c r="AG89">
        <f>HLOOKUP(AG$1,Individual!$A$175:$U$176,2,FALSE)</f>
        <v>67</v>
      </c>
    </row>
    <row r="90" spans="1:33">
      <c r="A90" s="39" t="s">
        <v>88</v>
      </c>
      <c r="B90">
        <f>HLOOKUP(B$1,Individual!$A$177:$R$178,2,FALSE)</f>
        <v>105</v>
      </c>
      <c r="C90" t="e">
        <f>HLOOKUP(C$1,Individual!$A$177:$R$178,2,FALSE)</f>
        <v>#N/A</v>
      </c>
      <c r="D90" t="e">
        <f>HLOOKUP(D$1,Individual!$A$177:$R$178,2,FALSE)</f>
        <v>#N/A</v>
      </c>
      <c r="E90">
        <f>HLOOKUP(E$1,Individual!$A$177:$R$178,2,FALSE)</f>
        <v>105</v>
      </c>
      <c r="F90">
        <f>HLOOKUP(F$1,Individual!$A$177:$R$178,2,FALSE)</f>
        <v>105</v>
      </c>
      <c r="G90">
        <f>HLOOKUP(G$1,Individual!$A$177:$R$178,2,FALSE)</f>
        <v>105</v>
      </c>
      <c r="H90">
        <f>HLOOKUP(H$1,Individual!$A$177:$R$178,2,FALSE)</f>
        <v>105</v>
      </c>
      <c r="I90" t="e">
        <f>HLOOKUP(I$1,Individual!$A$177:$R$178,2,FALSE)</f>
        <v>#N/A</v>
      </c>
      <c r="J90">
        <f>HLOOKUP(J$1,Individual!$A$177:$R$178,2,FALSE)</f>
        <v>105</v>
      </c>
      <c r="K90" t="e">
        <f>HLOOKUP(K$1,Individual!$A$177:$R$178,2,FALSE)</f>
        <v>#N/A</v>
      </c>
      <c r="L90" t="e">
        <f>HLOOKUP(L$1,Individual!$A$177:$R$178,2,FALSE)</f>
        <v>#N/A</v>
      </c>
      <c r="M90">
        <f>HLOOKUP(M$1,Individual!$A$177:$R$178,2,FALSE)</f>
        <v>105</v>
      </c>
      <c r="N90" t="e">
        <f>HLOOKUP(N$1,Individual!$A$177:$R$178,2,FALSE)</f>
        <v>#N/A</v>
      </c>
      <c r="O90" t="e">
        <f>HLOOKUP(O$1,Individual!$A$177:$R$178,2,FALSE)</f>
        <v>#N/A</v>
      </c>
      <c r="P90">
        <f>HLOOKUP(P$1,Individual!$A$177:$R$178,2,FALSE)</f>
        <v>105</v>
      </c>
      <c r="Q90" t="e">
        <f>HLOOKUP(Q$1,Individual!$A$177:$R$178,2,FALSE)</f>
        <v>#N/A</v>
      </c>
      <c r="R90" t="e">
        <f>HLOOKUP(R$1,Individual!$A$177:$R$178,2,FALSE)</f>
        <v>#N/A</v>
      </c>
      <c r="S90" t="e">
        <f>HLOOKUP(S$1,Individual!$A$177:$R$178,2,FALSE)</f>
        <v>#N/A</v>
      </c>
      <c r="T90">
        <f>HLOOKUP(T$1,Individual!$A$177:$R$178,2,FALSE)</f>
        <v>105</v>
      </c>
      <c r="U90" t="e">
        <f>HLOOKUP(U$1,Individual!$A$177:$R$178,2,FALSE)</f>
        <v>#N/A</v>
      </c>
      <c r="V90" t="e">
        <f>HLOOKUP(V$1,Individual!$A$177:$R$178,2,FALSE)</f>
        <v>#N/A</v>
      </c>
      <c r="W90">
        <f>HLOOKUP(W$1,Individual!$A$177:$R$178,2,FALSE)</f>
        <v>105</v>
      </c>
      <c r="X90" t="e">
        <f>HLOOKUP(X$1,Individual!$A$177:$R$178,2,FALSE)</f>
        <v>#N/A</v>
      </c>
      <c r="Y90">
        <f>HLOOKUP(Y$1,Individual!$A$177:$R$178,2,FALSE)</f>
        <v>105</v>
      </c>
      <c r="Z90" t="e">
        <f>HLOOKUP(Z$1,Individual!$A$177:$R$178,2,FALSE)</f>
        <v>#N/A</v>
      </c>
      <c r="AA90">
        <f>HLOOKUP(AA$1,Individual!$A$177:$R$178,2,FALSE)</f>
        <v>105</v>
      </c>
      <c r="AB90">
        <f>HLOOKUP(AB$1,Individual!$A$177:$R$178,2,FALSE)</f>
        <v>105</v>
      </c>
      <c r="AC90">
        <f>HLOOKUP(AC$1,Individual!$A$177:$R$178,2,FALSE)</f>
        <v>105</v>
      </c>
      <c r="AD90" t="e">
        <f>HLOOKUP(AD$1,Individual!$A$177:$R$178,2,FALSE)</f>
        <v>#N/A</v>
      </c>
      <c r="AE90">
        <f>HLOOKUP(AE$1,Individual!$A$177:$R$178,2,FALSE)</f>
        <v>105</v>
      </c>
      <c r="AF90">
        <f>HLOOKUP(AF$1,Individual!$A$177:$R$178,2,FALSE)</f>
        <v>105</v>
      </c>
      <c r="AG90">
        <f>HLOOKUP(AG$1,Individual!$A$177:$R$178,2,FALSE)</f>
        <v>105</v>
      </c>
    </row>
    <row r="91" spans="1:33">
      <c r="A91" s="34" t="s">
        <v>89</v>
      </c>
      <c r="B91">
        <f>HLOOKUP(B$1,Individual!$A$179:$P$180,2,FALSE)</f>
        <v>195</v>
      </c>
      <c r="C91" t="e">
        <f>HLOOKUP(C$1,Individual!$A$179:$P$180,2,FALSE)</f>
        <v>#N/A</v>
      </c>
      <c r="D91" t="e">
        <f>HLOOKUP(D$1,Individual!$A$179:$P$180,2,FALSE)</f>
        <v>#N/A</v>
      </c>
      <c r="E91">
        <f>HLOOKUP(E$1,Individual!$A$179:$P$180,2,FALSE)</f>
        <v>195</v>
      </c>
      <c r="F91">
        <f>HLOOKUP(F$1,Individual!$A$179:$P$180,2,FALSE)</f>
        <v>195</v>
      </c>
      <c r="G91">
        <f>HLOOKUP(G$1,Individual!$A$179:$P$180,2,FALSE)</f>
        <v>195</v>
      </c>
      <c r="H91">
        <f>HLOOKUP(H$1,Individual!$A$179:$P$180,2,FALSE)</f>
        <v>195</v>
      </c>
      <c r="I91" t="e">
        <f>HLOOKUP(I$1,Individual!$A$179:$P$180,2,FALSE)</f>
        <v>#N/A</v>
      </c>
      <c r="J91">
        <f>HLOOKUP(J$1,Individual!$A$179:$P$180,2,FALSE)</f>
        <v>195</v>
      </c>
      <c r="K91" t="e">
        <f>HLOOKUP(K$1,Individual!$A$179:$P$180,2,FALSE)</f>
        <v>#N/A</v>
      </c>
      <c r="L91" t="e">
        <f>HLOOKUP(L$1,Individual!$A$179:$P$180,2,FALSE)</f>
        <v>#N/A</v>
      </c>
      <c r="M91">
        <f>HLOOKUP(M$1,Individual!$A$179:$P$180,2,FALSE)</f>
        <v>195</v>
      </c>
      <c r="N91" t="e">
        <f>HLOOKUP(N$1,Individual!$A$179:$P$180,2,FALSE)</f>
        <v>#N/A</v>
      </c>
      <c r="O91" t="e">
        <f>HLOOKUP(O$1,Individual!$A$179:$P$180,2,FALSE)</f>
        <v>#N/A</v>
      </c>
      <c r="P91">
        <f>HLOOKUP(P$1,Individual!$A$179:$P$180,2,FALSE)</f>
        <v>195</v>
      </c>
      <c r="Q91" t="e">
        <f>HLOOKUP(Q$1,Individual!$A$179:$P$180,2,FALSE)</f>
        <v>#N/A</v>
      </c>
      <c r="R91" t="e">
        <f>HLOOKUP(R$1,Individual!$A$179:$P$180,2,FALSE)</f>
        <v>#N/A</v>
      </c>
      <c r="S91" t="e">
        <f>HLOOKUP(S$1,Individual!$A$179:$P$180,2,FALSE)</f>
        <v>#N/A</v>
      </c>
      <c r="T91">
        <f>HLOOKUP(T$1,Individual!$A$179:$P$180,2,FALSE)</f>
        <v>195</v>
      </c>
      <c r="U91" t="e">
        <f>HLOOKUP(U$1,Individual!$A$179:$P$180,2,FALSE)</f>
        <v>#N/A</v>
      </c>
      <c r="V91" t="e">
        <f>HLOOKUP(V$1,Individual!$A$179:$P$180,2,FALSE)</f>
        <v>#N/A</v>
      </c>
      <c r="W91">
        <f>HLOOKUP(W$1,Individual!$A$179:$P$180,2,FALSE)</f>
        <v>195</v>
      </c>
      <c r="X91" t="e">
        <f>HLOOKUP(X$1,Individual!$A$179:$P$180,2,FALSE)</f>
        <v>#N/A</v>
      </c>
      <c r="Y91">
        <f>HLOOKUP(Y$1,Individual!$A$179:$P$180,2,FALSE)</f>
        <v>195</v>
      </c>
      <c r="Z91" t="e">
        <f>HLOOKUP(Z$1,Individual!$A$179:$P$180,2,FALSE)</f>
        <v>#N/A</v>
      </c>
      <c r="AA91">
        <f>HLOOKUP(AA$1,Individual!$A$179:$P$180,2,FALSE)</f>
        <v>195</v>
      </c>
      <c r="AB91" t="e">
        <f>HLOOKUP(AB$1,Individual!$A$179:$P$180,2,FALSE)</f>
        <v>#N/A</v>
      </c>
      <c r="AC91" t="e">
        <f>HLOOKUP(AC$1,Individual!$A$179:$P$180,2,FALSE)</f>
        <v>#N/A</v>
      </c>
      <c r="AD91" t="e">
        <f>HLOOKUP(AD$1,Individual!$A$179:$P$180,2,FALSE)</f>
        <v>#N/A</v>
      </c>
      <c r="AE91">
        <f>HLOOKUP(AE$1,Individual!$A$179:$P$180,2,FALSE)</f>
        <v>195</v>
      </c>
      <c r="AF91">
        <f>HLOOKUP(AF$1,Individual!$A$179:$P$180,2,FALSE)</f>
        <v>195</v>
      </c>
      <c r="AG91">
        <f>HLOOKUP(AG$1,Individual!$A$179:$P$180,2,FALSE)</f>
        <v>195</v>
      </c>
    </row>
    <row r="92" spans="1:33">
      <c r="A92" s="34" t="s">
        <v>90</v>
      </c>
      <c r="B92">
        <f>HLOOKUP(B$1,Individual!$A$181:$P$182,2,FALSE)</f>
        <v>108</v>
      </c>
      <c r="C92" t="e">
        <f>HLOOKUP(C$1,Individual!$A$181:$P$182,2,FALSE)</f>
        <v>#N/A</v>
      </c>
      <c r="D92" t="e">
        <f>HLOOKUP(D$1,Individual!$A$181:$P$182,2,FALSE)</f>
        <v>#N/A</v>
      </c>
      <c r="E92">
        <f>HLOOKUP(E$1,Individual!$A$181:$P$182,2,FALSE)</f>
        <v>108</v>
      </c>
      <c r="F92">
        <f>HLOOKUP(F$1,Individual!$A$181:$P$182,2,FALSE)</f>
        <v>108</v>
      </c>
      <c r="G92">
        <f>HLOOKUP(G$1,Individual!$A$181:$P$182,2,FALSE)</f>
        <v>108</v>
      </c>
      <c r="H92">
        <f>HLOOKUP(H$1,Individual!$A$181:$P$182,2,FALSE)</f>
        <v>108</v>
      </c>
      <c r="I92" t="e">
        <f>HLOOKUP(I$1,Individual!$A$181:$P$182,2,FALSE)</f>
        <v>#N/A</v>
      </c>
      <c r="J92">
        <f>HLOOKUP(J$1,Individual!$A$181:$P$182,2,FALSE)</f>
        <v>108</v>
      </c>
      <c r="K92" t="e">
        <f>HLOOKUP(K$1,Individual!$A$181:$P$182,2,FALSE)</f>
        <v>#N/A</v>
      </c>
      <c r="L92" t="e">
        <f>HLOOKUP(L$1,Individual!$A$181:$P$182,2,FALSE)</f>
        <v>#N/A</v>
      </c>
      <c r="M92">
        <f>HLOOKUP(M$1,Individual!$A$181:$P$182,2,FALSE)</f>
        <v>108</v>
      </c>
      <c r="N92" t="e">
        <f>HLOOKUP(N$1,Individual!$A$181:$P$182,2,FALSE)</f>
        <v>#N/A</v>
      </c>
      <c r="O92" t="e">
        <f>HLOOKUP(O$1,Individual!$A$181:$P$182,2,FALSE)</f>
        <v>#N/A</v>
      </c>
      <c r="P92">
        <f>HLOOKUP(P$1,Individual!$A$181:$P$182,2,FALSE)</f>
        <v>108</v>
      </c>
      <c r="Q92" t="e">
        <f>HLOOKUP(Q$1,Individual!$A$181:$P$182,2,FALSE)</f>
        <v>#N/A</v>
      </c>
      <c r="R92" t="e">
        <f>HLOOKUP(R$1,Individual!$A$181:$P$182,2,FALSE)</f>
        <v>#N/A</v>
      </c>
      <c r="S92" t="e">
        <f>HLOOKUP(S$1,Individual!$A$181:$P$182,2,FALSE)</f>
        <v>#N/A</v>
      </c>
      <c r="T92">
        <f>HLOOKUP(T$1,Individual!$A$181:$P$182,2,FALSE)</f>
        <v>108</v>
      </c>
      <c r="U92" t="e">
        <f>HLOOKUP(U$1,Individual!$A$181:$P$182,2,FALSE)</f>
        <v>#N/A</v>
      </c>
      <c r="V92" t="e">
        <f>HLOOKUP(V$1,Individual!$A$181:$P$182,2,FALSE)</f>
        <v>#N/A</v>
      </c>
      <c r="W92">
        <f>HLOOKUP(W$1,Individual!$A$181:$P$182,2,FALSE)</f>
        <v>108</v>
      </c>
      <c r="X92" t="e">
        <f>HLOOKUP(X$1,Individual!$A$181:$P$182,2,FALSE)</f>
        <v>#N/A</v>
      </c>
      <c r="Y92">
        <f>HLOOKUP(Y$1,Individual!$A$181:$P$182,2,FALSE)</f>
        <v>108</v>
      </c>
      <c r="Z92" t="e">
        <f>HLOOKUP(Z$1,Individual!$A$181:$P$182,2,FALSE)</f>
        <v>#N/A</v>
      </c>
      <c r="AA92">
        <f>HLOOKUP(AA$1,Individual!$A$181:$P$182,2,FALSE)</f>
        <v>108</v>
      </c>
      <c r="AB92" t="e">
        <f>HLOOKUP(AB$1,Individual!$A$181:$P$182,2,FALSE)</f>
        <v>#N/A</v>
      </c>
      <c r="AC92" t="e">
        <f>HLOOKUP(AC$1,Individual!$A$181:$P$182,2,FALSE)</f>
        <v>#N/A</v>
      </c>
      <c r="AD92" t="e">
        <f>HLOOKUP(AD$1,Individual!$A$181:$P$182,2,FALSE)</f>
        <v>#N/A</v>
      </c>
      <c r="AE92">
        <f>HLOOKUP(AE$1,Individual!$A$181:$P$182,2,FALSE)</f>
        <v>108</v>
      </c>
      <c r="AF92">
        <f>HLOOKUP(AF$1,Individual!$A$181:$P$182,2,FALSE)</f>
        <v>108</v>
      </c>
      <c r="AG92">
        <f>HLOOKUP(AG$1,Individual!$A$181:$P$182,2,FALSE)</f>
        <v>108</v>
      </c>
    </row>
    <row r="93" spans="1:33">
      <c r="A93" s="34" t="s">
        <v>91</v>
      </c>
      <c r="B93">
        <f>HLOOKUP(B$1,Individual!$A$183:$X$184,2,FALSE)</f>
        <v>2085</v>
      </c>
      <c r="C93">
        <f>HLOOKUP(C$1,Individual!$A$183:$X$184,2,FALSE)</f>
        <v>2085</v>
      </c>
      <c r="D93">
        <f>HLOOKUP(D$1,Individual!$A$183:$X$184,2,FALSE)</f>
        <v>2085</v>
      </c>
      <c r="E93">
        <f>HLOOKUP(E$1,Individual!$A$183:$X$184,2,FALSE)</f>
        <v>2085</v>
      </c>
      <c r="F93">
        <f>HLOOKUP(F$1,Individual!$A$183:$X$184,2,FALSE)</f>
        <v>2085</v>
      </c>
      <c r="G93">
        <f>HLOOKUP(G$1,Individual!$A$183:$X$184,2,FALSE)</f>
        <v>2085</v>
      </c>
      <c r="H93">
        <f>HLOOKUP(H$1,Individual!$A$183:$X$184,2,FALSE)</f>
        <v>2085</v>
      </c>
      <c r="I93">
        <f>HLOOKUP(I$1,Individual!$A$183:$X$184,2,FALSE)</f>
        <v>2085</v>
      </c>
      <c r="J93">
        <f>HLOOKUP(J$1,Individual!$A$183:$X$184,2,FALSE)</f>
        <v>2085</v>
      </c>
      <c r="K93" t="e">
        <f>HLOOKUP(K$1,Individual!$A$183:$X$184,2,FALSE)</f>
        <v>#N/A</v>
      </c>
      <c r="L93">
        <f>HLOOKUP(L$1,Individual!$A$183:$X$184,2,FALSE)</f>
        <v>2085</v>
      </c>
      <c r="M93">
        <f>HLOOKUP(M$1,Individual!$A$183:$X$184,2,FALSE)</f>
        <v>2085</v>
      </c>
      <c r="N93" t="e">
        <f>HLOOKUP(N$1,Individual!$A$183:$X$184,2,FALSE)</f>
        <v>#N/A</v>
      </c>
      <c r="O93">
        <f>HLOOKUP(O$1,Individual!$A$183:$X$184,2,FALSE)</f>
        <v>2085</v>
      </c>
      <c r="P93">
        <f>HLOOKUP(P$1,Individual!$A$183:$X$184,2,FALSE)</f>
        <v>2085</v>
      </c>
      <c r="Q93" t="e">
        <f>HLOOKUP(Q$1,Individual!$A$183:$X$184,2,FALSE)</f>
        <v>#N/A</v>
      </c>
      <c r="R93" t="e">
        <f>HLOOKUP(R$1,Individual!$A$183:$X$184,2,FALSE)</f>
        <v>#N/A</v>
      </c>
      <c r="S93" t="e">
        <f>HLOOKUP(S$1,Individual!$A$183:$X$184,2,FALSE)</f>
        <v>#N/A</v>
      </c>
      <c r="T93">
        <f>HLOOKUP(T$1,Individual!$A$183:$X$184,2,FALSE)</f>
        <v>2085</v>
      </c>
      <c r="U93" t="e">
        <f>HLOOKUP(U$1,Individual!$A$183:$X$184,2,FALSE)</f>
        <v>#N/A</v>
      </c>
      <c r="V93" t="e">
        <f>HLOOKUP(V$1,Individual!$A$183:$X$184,2,FALSE)</f>
        <v>#N/A</v>
      </c>
      <c r="W93">
        <f>HLOOKUP(W$1,Individual!$A$183:$X$184,2,FALSE)</f>
        <v>2085</v>
      </c>
      <c r="X93" t="e">
        <f>HLOOKUP(X$1,Individual!$A$183:$X$184,2,FALSE)</f>
        <v>#N/A</v>
      </c>
      <c r="Y93">
        <f>HLOOKUP(Y$1,Individual!$A$183:$X$184,2,FALSE)</f>
        <v>2085</v>
      </c>
      <c r="Z93" t="e">
        <f>HLOOKUP(Z$1,Individual!$A$183:$X$184,2,FALSE)</f>
        <v>#N/A</v>
      </c>
      <c r="AA93">
        <f>HLOOKUP(AA$1,Individual!$A$183:$X$184,2,FALSE)</f>
        <v>2085</v>
      </c>
      <c r="AB93">
        <f>HLOOKUP(AB$1,Individual!$A$183:$X$184,2,FALSE)</f>
        <v>2085</v>
      </c>
      <c r="AC93">
        <f>HLOOKUP(AC$1,Individual!$A$183:$X$184,2,FALSE)</f>
        <v>2085</v>
      </c>
      <c r="AD93">
        <f>HLOOKUP(AD$1,Individual!$A$183:$X$184,2,FALSE)</f>
        <v>2085</v>
      </c>
      <c r="AE93">
        <f>HLOOKUP(AE$1,Individual!$A$183:$X$184,2,FALSE)</f>
        <v>2085</v>
      </c>
      <c r="AF93">
        <f>HLOOKUP(AF$1,Individual!$A$183:$X$184,2,FALSE)</f>
        <v>2085</v>
      </c>
      <c r="AG93">
        <f>HLOOKUP(AG$1,Individual!$A$183:$X$184,2,FALSE)</f>
        <v>2085</v>
      </c>
    </row>
    <row r="94" spans="1:33">
      <c r="A94" t="s">
        <v>92</v>
      </c>
      <c r="B94">
        <f>HLOOKUP(B$1,Individual!$A$185:$P$186,2,FALSE)</f>
        <v>138</v>
      </c>
      <c r="C94" t="e">
        <f>HLOOKUP(C$1,Individual!$A$185:$P$186,2,FALSE)</f>
        <v>#N/A</v>
      </c>
      <c r="D94" t="e">
        <f>HLOOKUP(D$1,Individual!$A$185:$P$186,2,FALSE)</f>
        <v>#N/A</v>
      </c>
      <c r="E94">
        <f>HLOOKUP(E$1,Individual!$A$185:$P$186,2,FALSE)</f>
        <v>138</v>
      </c>
      <c r="F94">
        <f>HLOOKUP(F$1,Individual!$A$185:$P$186,2,FALSE)</f>
        <v>138</v>
      </c>
      <c r="G94">
        <f>HLOOKUP(G$1,Individual!$A$185:$P$186,2,FALSE)</f>
        <v>138</v>
      </c>
      <c r="H94" t="e">
        <f>HLOOKUP(H$1,Individual!$A$185:$P$186,2,FALSE)</f>
        <v>#N/A</v>
      </c>
      <c r="I94" t="e">
        <f>HLOOKUP(I$1,Individual!$A$185:$P$186,2,FALSE)</f>
        <v>#N/A</v>
      </c>
      <c r="J94">
        <f>HLOOKUP(J$1,Individual!$A$185:$P$186,2,FALSE)</f>
        <v>138</v>
      </c>
      <c r="K94" t="e">
        <f>HLOOKUP(K$1,Individual!$A$185:$P$186,2,FALSE)</f>
        <v>#N/A</v>
      </c>
      <c r="L94" t="e">
        <f>HLOOKUP(L$1,Individual!$A$185:$P$186,2,FALSE)</f>
        <v>#N/A</v>
      </c>
      <c r="M94" t="e">
        <f>HLOOKUP(M$1,Individual!$A$185:$P$186,2,FALSE)</f>
        <v>#N/A</v>
      </c>
      <c r="N94" t="e">
        <f>HLOOKUP(N$1,Individual!$A$185:$P$186,2,FALSE)</f>
        <v>#N/A</v>
      </c>
      <c r="O94" t="e">
        <f>HLOOKUP(O$1,Individual!$A$185:$P$186,2,FALSE)</f>
        <v>#N/A</v>
      </c>
      <c r="P94">
        <f>HLOOKUP(P$1,Individual!$A$185:$P$186,2,FALSE)</f>
        <v>138</v>
      </c>
      <c r="Q94" t="e">
        <f>HLOOKUP(Q$1,Individual!$A$185:$P$186,2,FALSE)</f>
        <v>#N/A</v>
      </c>
      <c r="R94" t="e">
        <f>HLOOKUP(R$1,Individual!$A$185:$P$186,2,FALSE)</f>
        <v>#N/A</v>
      </c>
      <c r="S94" t="e">
        <f>HLOOKUP(S$1,Individual!$A$185:$P$186,2,FALSE)</f>
        <v>#N/A</v>
      </c>
      <c r="T94">
        <f>HLOOKUP(T$1,Individual!$A$185:$P$186,2,FALSE)</f>
        <v>138</v>
      </c>
      <c r="U94" t="e">
        <f>HLOOKUP(U$1,Individual!$A$185:$P$186,2,FALSE)</f>
        <v>#N/A</v>
      </c>
      <c r="V94" t="e">
        <f>HLOOKUP(V$1,Individual!$A$185:$P$186,2,FALSE)</f>
        <v>#N/A</v>
      </c>
      <c r="W94">
        <f>HLOOKUP(W$1,Individual!$A$185:$P$186,2,FALSE)</f>
        <v>138</v>
      </c>
      <c r="X94" t="e">
        <f>HLOOKUP(X$1,Individual!$A$185:$P$186,2,FALSE)</f>
        <v>#N/A</v>
      </c>
      <c r="Y94">
        <f>HLOOKUP(Y$1,Individual!$A$185:$P$186,2,FALSE)</f>
        <v>138</v>
      </c>
      <c r="Z94" t="e">
        <f>HLOOKUP(Z$1,Individual!$A$185:$P$186,2,FALSE)</f>
        <v>#N/A</v>
      </c>
      <c r="AA94">
        <f>HLOOKUP(AA$1,Individual!$A$185:$P$186,2,FALSE)</f>
        <v>138</v>
      </c>
      <c r="AB94">
        <f>HLOOKUP(AB$1,Individual!$A$185:$P$186,2,FALSE)</f>
        <v>138</v>
      </c>
      <c r="AC94">
        <f>HLOOKUP(AC$1,Individual!$A$185:$P$186,2,FALSE)</f>
        <v>138</v>
      </c>
      <c r="AD94" t="e">
        <f>HLOOKUP(AD$1,Individual!$A$185:$P$186,2,FALSE)</f>
        <v>#N/A</v>
      </c>
      <c r="AE94">
        <f>HLOOKUP(AE$1,Individual!$A$185:$P$186,2,FALSE)</f>
        <v>138</v>
      </c>
      <c r="AF94">
        <f>HLOOKUP(AF$1,Individual!$A$185:$P$186,2,FALSE)</f>
        <v>138</v>
      </c>
      <c r="AG94">
        <f>HLOOKUP(AG$1,Individual!$A$185:$P$186,2,FALSE)</f>
        <v>138</v>
      </c>
    </row>
    <row r="95" spans="1:33">
      <c r="A95" s="34" t="s">
        <v>93</v>
      </c>
      <c r="B95">
        <f>HLOOKUP(B$1,Individual!$A$187:$P$188,2,FALSE)</f>
        <v>138</v>
      </c>
      <c r="C95" t="e">
        <f>HLOOKUP(C$1,Individual!$A$187:$P$188,2,FALSE)</f>
        <v>#N/A</v>
      </c>
      <c r="D95" t="e">
        <f>HLOOKUP(D$1,Individual!$A$187:$P$188,2,FALSE)</f>
        <v>#N/A</v>
      </c>
      <c r="E95">
        <f>HLOOKUP(E$1,Individual!$A$187:$P$188,2,FALSE)</f>
        <v>138</v>
      </c>
      <c r="F95">
        <f>HLOOKUP(F$1,Individual!$A$187:$P$188,2,FALSE)</f>
        <v>138</v>
      </c>
      <c r="G95">
        <f>HLOOKUP(G$1,Individual!$A$187:$P$188,2,FALSE)</f>
        <v>138</v>
      </c>
      <c r="H95" t="e">
        <f>HLOOKUP(H$1,Individual!$A$187:$P$188,2,FALSE)</f>
        <v>#N/A</v>
      </c>
      <c r="I95" t="e">
        <f>HLOOKUP(I$1,Individual!$A$187:$P$188,2,FALSE)</f>
        <v>#N/A</v>
      </c>
      <c r="J95">
        <f>HLOOKUP(J$1,Individual!$A$187:$P$188,2,FALSE)</f>
        <v>138</v>
      </c>
      <c r="K95" t="e">
        <f>HLOOKUP(K$1,Individual!$A$187:$P$188,2,FALSE)</f>
        <v>#N/A</v>
      </c>
      <c r="L95" t="e">
        <f>HLOOKUP(L$1,Individual!$A$187:$P$188,2,FALSE)</f>
        <v>#N/A</v>
      </c>
      <c r="M95" t="e">
        <f>HLOOKUP(M$1,Individual!$A$187:$P$188,2,FALSE)</f>
        <v>#N/A</v>
      </c>
      <c r="N95" t="e">
        <f>HLOOKUP(N$1,Individual!$A$187:$P$188,2,FALSE)</f>
        <v>#N/A</v>
      </c>
      <c r="O95" t="e">
        <f>HLOOKUP(O$1,Individual!$A$187:$P$188,2,FALSE)</f>
        <v>#N/A</v>
      </c>
      <c r="P95">
        <f>HLOOKUP(P$1,Individual!$A$187:$P$188,2,FALSE)</f>
        <v>138</v>
      </c>
      <c r="Q95" t="e">
        <f>HLOOKUP(Q$1,Individual!$A$187:$P$188,2,FALSE)</f>
        <v>#N/A</v>
      </c>
      <c r="R95" t="e">
        <f>HLOOKUP(R$1,Individual!$A$187:$P$188,2,FALSE)</f>
        <v>#N/A</v>
      </c>
      <c r="S95" t="e">
        <f>HLOOKUP(S$1,Individual!$A$187:$P$188,2,FALSE)</f>
        <v>#N/A</v>
      </c>
      <c r="T95">
        <f>HLOOKUP(T$1,Individual!$A$187:$P$188,2,FALSE)</f>
        <v>138</v>
      </c>
      <c r="U95" t="e">
        <f>HLOOKUP(U$1,Individual!$A$187:$P$188,2,FALSE)</f>
        <v>#N/A</v>
      </c>
      <c r="V95" t="e">
        <f>HLOOKUP(V$1,Individual!$A$187:$P$188,2,FALSE)</f>
        <v>#N/A</v>
      </c>
      <c r="W95">
        <f>HLOOKUP(W$1,Individual!$A$187:$P$188,2,FALSE)</f>
        <v>138</v>
      </c>
      <c r="X95" t="e">
        <f>HLOOKUP(X$1,Individual!$A$187:$P$188,2,FALSE)</f>
        <v>#N/A</v>
      </c>
      <c r="Y95">
        <f>HLOOKUP(Y$1,Individual!$A$187:$P$188,2,FALSE)</f>
        <v>138</v>
      </c>
      <c r="Z95" t="e">
        <f>HLOOKUP(Z$1,Individual!$A$187:$P$188,2,FALSE)</f>
        <v>#N/A</v>
      </c>
      <c r="AA95">
        <f>HLOOKUP(AA$1,Individual!$A$187:$P$188,2,FALSE)</f>
        <v>138</v>
      </c>
      <c r="AB95">
        <f>HLOOKUP(AB$1,Individual!$A$187:$P$188,2,FALSE)</f>
        <v>138</v>
      </c>
      <c r="AC95">
        <f>HLOOKUP(AC$1,Individual!$A$187:$P$188,2,FALSE)</f>
        <v>138</v>
      </c>
      <c r="AD95" t="e">
        <f>HLOOKUP(AD$1,Individual!$A$187:$P$188,2,FALSE)</f>
        <v>#N/A</v>
      </c>
      <c r="AE95">
        <f>HLOOKUP(AE$1,Individual!$A$187:$P$188,2,FALSE)</f>
        <v>138</v>
      </c>
      <c r="AF95">
        <f>HLOOKUP(AF$1,Individual!$A$187:$P$188,2,FALSE)</f>
        <v>138</v>
      </c>
      <c r="AG95">
        <f>HLOOKUP(AG$1,Individual!$A$187:$P$188,2,FALSE)</f>
        <v>138</v>
      </c>
    </row>
    <row r="96" spans="1:33">
      <c r="A96" s="30" t="s">
        <v>94</v>
      </c>
      <c r="B96">
        <f>HLOOKUP(B$1,Individual!$A$189:$P$190,2,FALSE)</f>
        <v>129</v>
      </c>
      <c r="C96" t="e">
        <f>HLOOKUP(C$1,Individual!$A$189:$P$190,2,FALSE)</f>
        <v>#N/A</v>
      </c>
      <c r="D96" t="e">
        <f>HLOOKUP(D$1,Individual!$A$189:$P$190,2,FALSE)</f>
        <v>#N/A</v>
      </c>
      <c r="E96">
        <f>HLOOKUP(E$1,Individual!$A$189:$P$190,2,FALSE)</f>
        <v>129</v>
      </c>
      <c r="F96">
        <f>HLOOKUP(F$1,Individual!$A$189:$P$190,2,FALSE)</f>
        <v>129</v>
      </c>
      <c r="G96">
        <f>HLOOKUP(G$1,Individual!$A$189:$P$190,2,FALSE)</f>
        <v>129</v>
      </c>
      <c r="H96">
        <f>HLOOKUP(H$1,Individual!$A$189:$P$190,2,FALSE)</f>
        <v>129</v>
      </c>
      <c r="I96" t="e">
        <f>HLOOKUP(I$1,Individual!$A$189:$P$190,2,FALSE)</f>
        <v>#N/A</v>
      </c>
      <c r="J96">
        <f>HLOOKUP(J$1,Individual!$A$189:$P$190,2,FALSE)</f>
        <v>129</v>
      </c>
      <c r="K96" t="e">
        <f>HLOOKUP(K$1,Individual!$A$189:$P$190,2,FALSE)</f>
        <v>#N/A</v>
      </c>
      <c r="L96" t="e">
        <f>HLOOKUP(L$1,Individual!$A$189:$P$190,2,FALSE)</f>
        <v>#N/A</v>
      </c>
      <c r="M96">
        <f>HLOOKUP(M$1,Individual!$A$189:$P$190,2,FALSE)</f>
        <v>129</v>
      </c>
      <c r="N96" t="e">
        <f>HLOOKUP(N$1,Individual!$A$189:$P$190,2,FALSE)</f>
        <v>#N/A</v>
      </c>
      <c r="O96" t="e">
        <f>HLOOKUP(O$1,Individual!$A$189:$P$190,2,FALSE)</f>
        <v>#N/A</v>
      </c>
      <c r="P96">
        <f>HLOOKUP(P$1,Individual!$A$189:$P$190,2,FALSE)</f>
        <v>129</v>
      </c>
      <c r="Q96" t="e">
        <f>HLOOKUP(Q$1,Individual!$A$189:$P$190,2,FALSE)</f>
        <v>#N/A</v>
      </c>
      <c r="R96" t="e">
        <f>HLOOKUP(R$1,Individual!$A$189:$P$190,2,FALSE)</f>
        <v>#N/A</v>
      </c>
      <c r="S96" t="e">
        <f>HLOOKUP(S$1,Individual!$A$189:$P$190,2,FALSE)</f>
        <v>#N/A</v>
      </c>
      <c r="T96">
        <f>HLOOKUP(T$1,Individual!$A$189:$P$190,2,FALSE)</f>
        <v>129</v>
      </c>
      <c r="U96" t="e">
        <f>HLOOKUP(U$1,Individual!$A$189:$P$190,2,FALSE)</f>
        <v>#N/A</v>
      </c>
      <c r="V96" t="e">
        <f>HLOOKUP(V$1,Individual!$A$189:$P$190,2,FALSE)</f>
        <v>#N/A</v>
      </c>
      <c r="W96">
        <f>HLOOKUP(W$1,Individual!$A$189:$P$190,2,FALSE)</f>
        <v>129</v>
      </c>
      <c r="X96" t="e">
        <f>HLOOKUP(X$1,Individual!$A$189:$P$190,2,FALSE)</f>
        <v>#N/A</v>
      </c>
      <c r="Y96">
        <f>HLOOKUP(Y$1,Individual!$A$189:$P$190,2,FALSE)</f>
        <v>129</v>
      </c>
      <c r="Z96" t="e">
        <f>HLOOKUP(Z$1,Individual!$A$189:$P$190,2,FALSE)</f>
        <v>#N/A</v>
      </c>
      <c r="AA96">
        <f>HLOOKUP(AA$1,Individual!$A$189:$P$190,2,FALSE)</f>
        <v>129</v>
      </c>
      <c r="AB96" t="e">
        <f>HLOOKUP(AB$1,Individual!$A$189:$P$190,2,FALSE)</f>
        <v>#N/A</v>
      </c>
      <c r="AC96" t="e">
        <f>HLOOKUP(AC$1,Individual!$A$189:$P$190,2,FALSE)</f>
        <v>#N/A</v>
      </c>
      <c r="AD96" t="e">
        <f>HLOOKUP(AD$1,Individual!$A$189:$P$190,2,FALSE)</f>
        <v>#N/A</v>
      </c>
      <c r="AE96">
        <f>HLOOKUP(AE$1,Individual!$A$189:$P$190,2,FALSE)</f>
        <v>129</v>
      </c>
      <c r="AF96">
        <f>HLOOKUP(AF$1,Individual!$A$189:$P$190,2,FALSE)</f>
        <v>129</v>
      </c>
      <c r="AG96">
        <f>HLOOKUP(AG$1,Individual!$A$189:$P$190,2,FALSE)</f>
        <v>129</v>
      </c>
    </row>
    <row r="97" spans="1:33">
      <c r="A97" t="s">
        <v>95</v>
      </c>
      <c r="B97">
        <f>HLOOKUP(B$1,Individual!$A$191:$R$192,2,FALSE)</f>
        <v>134</v>
      </c>
      <c r="C97" t="e">
        <f>HLOOKUP(C$1,Individual!$A$191:$R$192,2,FALSE)</f>
        <v>#N/A</v>
      </c>
      <c r="D97" t="e">
        <f>HLOOKUP(D$1,Individual!$A$191:$R$192,2,FALSE)</f>
        <v>#N/A</v>
      </c>
      <c r="E97">
        <f>HLOOKUP(E$1,Individual!$A$191:$R$192,2,FALSE)</f>
        <v>134</v>
      </c>
      <c r="F97">
        <f>HLOOKUP(F$1,Individual!$A$191:$R$192,2,FALSE)</f>
        <v>134</v>
      </c>
      <c r="G97">
        <f>HLOOKUP(G$1,Individual!$A$191:$R$192,2,FALSE)</f>
        <v>134</v>
      </c>
      <c r="H97">
        <f>HLOOKUP(H$1,Individual!$A$191:$R$192,2,FALSE)</f>
        <v>134</v>
      </c>
      <c r="I97" t="e">
        <f>HLOOKUP(I$1,Individual!$A$191:$R$192,2,FALSE)</f>
        <v>#N/A</v>
      </c>
      <c r="J97">
        <f>HLOOKUP(J$1,Individual!$A$191:$R$192,2,FALSE)</f>
        <v>134</v>
      </c>
      <c r="K97" t="e">
        <f>HLOOKUP(K$1,Individual!$A$191:$R$192,2,FALSE)</f>
        <v>#N/A</v>
      </c>
      <c r="L97" t="e">
        <f>HLOOKUP(L$1,Individual!$A$191:$R$192,2,FALSE)</f>
        <v>#N/A</v>
      </c>
      <c r="M97">
        <f>HLOOKUP(M$1,Individual!$A$191:$R$192,2,FALSE)</f>
        <v>134</v>
      </c>
      <c r="N97" t="e">
        <f>HLOOKUP(N$1,Individual!$A$191:$R$192,2,FALSE)</f>
        <v>#N/A</v>
      </c>
      <c r="O97" t="e">
        <f>HLOOKUP(O$1,Individual!$A$191:$R$192,2,FALSE)</f>
        <v>#N/A</v>
      </c>
      <c r="P97">
        <f>HLOOKUP(P$1,Individual!$A$191:$R$192,2,FALSE)</f>
        <v>134</v>
      </c>
      <c r="Q97" t="e">
        <f>HLOOKUP(Q$1,Individual!$A$191:$R$192,2,FALSE)</f>
        <v>#N/A</v>
      </c>
      <c r="R97" t="e">
        <f>HLOOKUP(R$1,Individual!$A$191:$R$192,2,FALSE)</f>
        <v>#N/A</v>
      </c>
      <c r="S97" t="e">
        <f>HLOOKUP(S$1,Individual!$A$191:$R$192,2,FALSE)</f>
        <v>#N/A</v>
      </c>
      <c r="T97">
        <f>HLOOKUP(T$1,Individual!$A$191:$R$192,2,FALSE)</f>
        <v>134</v>
      </c>
      <c r="U97" t="e">
        <f>HLOOKUP(U$1,Individual!$A$191:$R$192,2,FALSE)</f>
        <v>#N/A</v>
      </c>
      <c r="V97" t="e">
        <f>HLOOKUP(V$1,Individual!$A$191:$R$192,2,FALSE)</f>
        <v>#N/A</v>
      </c>
      <c r="W97">
        <f>HLOOKUP(W$1,Individual!$A$191:$R$192,2,FALSE)</f>
        <v>134</v>
      </c>
      <c r="X97" t="e">
        <f>HLOOKUP(X$1,Individual!$A$191:$R$192,2,FALSE)</f>
        <v>#N/A</v>
      </c>
      <c r="Y97">
        <f>HLOOKUP(Y$1,Individual!$A$191:$R$192,2,FALSE)</f>
        <v>134</v>
      </c>
      <c r="Z97" t="e">
        <f>HLOOKUP(Z$1,Individual!$A$191:$R$192,2,FALSE)</f>
        <v>#N/A</v>
      </c>
      <c r="AA97">
        <f>HLOOKUP(AA$1,Individual!$A$191:$R$192,2,FALSE)</f>
        <v>134</v>
      </c>
      <c r="AB97">
        <f>HLOOKUP(AB$1,Individual!$A$191:$R$192,2,FALSE)</f>
        <v>134</v>
      </c>
      <c r="AC97">
        <f>HLOOKUP(AC$1,Individual!$A$191:$R$192,2,FALSE)</f>
        <v>134</v>
      </c>
      <c r="AD97" t="e">
        <f>HLOOKUP(AD$1,Individual!$A$191:$R$192,2,FALSE)</f>
        <v>#N/A</v>
      </c>
      <c r="AE97">
        <f>HLOOKUP(AE$1,Individual!$A$191:$R$192,2,FALSE)</f>
        <v>134</v>
      </c>
      <c r="AF97">
        <f>HLOOKUP(AF$1,Individual!$A$191:$R$192,2,FALSE)</f>
        <v>134</v>
      </c>
      <c r="AG97">
        <f>HLOOKUP(AG$1,Individual!$A$191:$R$192,2,FALSE)</f>
        <v>134</v>
      </c>
    </row>
    <row r="98" spans="1:33">
      <c r="A98" t="s">
        <v>96</v>
      </c>
      <c r="B98">
        <f>HLOOKUP(B$1,Individual!$A$193:$W$194,2,FALSE)</f>
        <v>100</v>
      </c>
      <c r="C98">
        <f>HLOOKUP(C$1,Individual!$A$193:$W$194,2,FALSE)</f>
        <v>100</v>
      </c>
      <c r="D98">
        <f>HLOOKUP(D$1,Individual!$A$193:$W$194,2,FALSE)</f>
        <v>100</v>
      </c>
      <c r="E98">
        <f>HLOOKUP(E$1,Individual!$A$193:$W$194,2,FALSE)</f>
        <v>100</v>
      </c>
      <c r="F98">
        <f>HLOOKUP(F$1,Individual!$A$193:$W$194,2,FALSE)</f>
        <v>100</v>
      </c>
      <c r="G98">
        <f>HLOOKUP(G$1,Individual!$A$193:$W$194,2,FALSE)</f>
        <v>100</v>
      </c>
      <c r="H98">
        <f>HLOOKUP(H$1,Individual!$A$193:$W$194,2,FALSE)</f>
        <v>100</v>
      </c>
      <c r="I98">
        <f>HLOOKUP(I$1,Individual!$A$193:$W$194,2,FALSE)</f>
        <v>100</v>
      </c>
      <c r="J98">
        <f>HLOOKUP(J$1,Individual!$A$193:$W$194,2,FALSE)</f>
        <v>100</v>
      </c>
      <c r="K98" t="e">
        <f>HLOOKUP(K$1,Individual!$A$193:$W$194,2,FALSE)</f>
        <v>#N/A</v>
      </c>
      <c r="L98">
        <f>HLOOKUP(L$1,Individual!$A$193:$W$194,2,FALSE)</f>
        <v>100</v>
      </c>
      <c r="M98">
        <f>HLOOKUP(M$1,Individual!$A$193:$W$194,2,FALSE)</f>
        <v>100</v>
      </c>
      <c r="N98" t="e">
        <f>HLOOKUP(N$1,Individual!$A$193:$W$194,2,FALSE)</f>
        <v>#N/A</v>
      </c>
      <c r="O98">
        <f>HLOOKUP(O$1,Individual!$A$193:$W$194,2,FALSE)</f>
        <v>100</v>
      </c>
      <c r="P98">
        <f>HLOOKUP(P$1,Individual!$A$193:$W$194,2,FALSE)</f>
        <v>100</v>
      </c>
      <c r="Q98" t="e">
        <f>HLOOKUP(Q$1,Individual!$A$193:$W$194,2,FALSE)</f>
        <v>#N/A</v>
      </c>
      <c r="R98" t="e">
        <f>HLOOKUP(R$1,Individual!$A$193:$W$194,2,FALSE)</f>
        <v>#N/A</v>
      </c>
      <c r="S98" t="e">
        <f>HLOOKUP(S$1,Individual!$A$193:$W$194,2,FALSE)</f>
        <v>#N/A</v>
      </c>
      <c r="T98">
        <f>HLOOKUP(T$1,Individual!$A$193:$W$194,2,FALSE)</f>
        <v>100</v>
      </c>
      <c r="U98" t="e">
        <f>HLOOKUP(U$1,Individual!$A$193:$W$194,2,FALSE)</f>
        <v>#N/A</v>
      </c>
      <c r="V98" t="e">
        <f>HLOOKUP(V$1,Individual!$A$193:$W$194,2,FALSE)</f>
        <v>#N/A</v>
      </c>
      <c r="W98">
        <f>HLOOKUP(W$1,Individual!$A$193:$W$194,2,FALSE)</f>
        <v>100</v>
      </c>
      <c r="X98" t="e">
        <f>HLOOKUP(X$1,Individual!$A$193:$W$194,2,FALSE)</f>
        <v>#N/A</v>
      </c>
      <c r="Y98">
        <f>HLOOKUP(Y$1,Individual!$A$193:$W$194,2,FALSE)</f>
        <v>100</v>
      </c>
      <c r="Z98" t="e">
        <f>HLOOKUP(Z$1,Individual!$A$193:$W$194,2,FALSE)</f>
        <v>#N/A</v>
      </c>
      <c r="AA98">
        <f>HLOOKUP(AA$1,Individual!$A$193:$W$194,2,FALSE)</f>
        <v>100</v>
      </c>
      <c r="AB98">
        <f>HLOOKUP(AB$1,Individual!$A$193:$W$194,2,FALSE)</f>
        <v>100</v>
      </c>
      <c r="AC98">
        <f>HLOOKUP(AC$1,Individual!$A$193:$W$194,2,FALSE)</f>
        <v>100</v>
      </c>
      <c r="AD98" t="e">
        <f>HLOOKUP(AD$1,Individual!$A$193:$W$194,2,FALSE)</f>
        <v>#N/A</v>
      </c>
      <c r="AE98">
        <f>HLOOKUP(AE$1,Individual!$A$193:$W$194,2,FALSE)</f>
        <v>100</v>
      </c>
      <c r="AF98">
        <f>HLOOKUP(AF$1,Individual!$A$193:$W$194,2,FALSE)</f>
        <v>100</v>
      </c>
      <c r="AG98">
        <f>HLOOKUP(AG$1,Individual!$A$193:$W$194,2,FALSE)</f>
        <v>100</v>
      </c>
    </row>
    <row r="99" spans="1:33">
      <c r="A99" t="s">
        <v>97</v>
      </c>
      <c r="B99">
        <f>HLOOKUP(B$1,Individual!$A$195:$P$196,2,FALSE)</f>
        <v>100</v>
      </c>
      <c r="C99" t="e">
        <f>HLOOKUP(C$1,Individual!$A$195:$P$196,2,FALSE)</f>
        <v>#N/A</v>
      </c>
      <c r="D99" t="e">
        <f>HLOOKUP(D$1,Individual!$A$195:$P$196,2,FALSE)</f>
        <v>#N/A</v>
      </c>
      <c r="E99">
        <f>HLOOKUP(E$1,Individual!$A$195:$P$196,2,FALSE)</f>
        <v>100</v>
      </c>
      <c r="F99">
        <f>HLOOKUP(F$1,Individual!$A$195:$P$196,2,FALSE)</f>
        <v>100</v>
      </c>
      <c r="G99">
        <f>HLOOKUP(G$1,Individual!$A$195:$P$196,2,FALSE)</f>
        <v>100</v>
      </c>
      <c r="H99">
        <f>HLOOKUP(H$1,Individual!$A$195:$P$196,2,FALSE)</f>
        <v>100</v>
      </c>
      <c r="I99" t="e">
        <f>HLOOKUP(I$1,Individual!$A$195:$P$196,2,FALSE)</f>
        <v>#N/A</v>
      </c>
      <c r="J99">
        <f>HLOOKUP(J$1,Individual!$A$195:$P$196,2,FALSE)</f>
        <v>100</v>
      </c>
      <c r="K99" t="e">
        <f>HLOOKUP(K$1,Individual!$A$195:$P$196,2,FALSE)</f>
        <v>#N/A</v>
      </c>
      <c r="L99" t="e">
        <f>HLOOKUP(L$1,Individual!$A$195:$P$196,2,FALSE)</f>
        <v>#N/A</v>
      </c>
      <c r="M99">
        <f>HLOOKUP(M$1,Individual!$A$195:$P$196,2,FALSE)</f>
        <v>100</v>
      </c>
      <c r="N99" t="e">
        <f>HLOOKUP(N$1,Individual!$A$195:$P$196,2,FALSE)</f>
        <v>#N/A</v>
      </c>
      <c r="O99" t="e">
        <f>HLOOKUP(O$1,Individual!$A$195:$P$196,2,FALSE)</f>
        <v>#N/A</v>
      </c>
      <c r="P99">
        <f>HLOOKUP(P$1,Individual!$A$195:$P$196,2,FALSE)</f>
        <v>100</v>
      </c>
      <c r="Q99" t="e">
        <f>HLOOKUP(Q$1,Individual!$A$195:$P$196,2,FALSE)</f>
        <v>#N/A</v>
      </c>
      <c r="R99" t="e">
        <f>HLOOKUP(R$1,Individual!$A$195:$P$196,2,FALSE)</f>
        <v>#N/A</v>
      </c>
      <c r="S99" t="e">
        <f>HLOOKUP(S$1,Individual!$A$195:$P$196,2,FALSE)</f>
        <v>#N/A</v>
      </c>
      <c r="T99">
        <f>HLOOKUP(T$1,Individual!$A$195:$P$196,2,FALSE)</f>
        <v>100</v>
      </c>
      <c r="U99" t="e">
        <f>HLOOKUP(U$1,Individual!$A$195:$P$196,2,FALSE)</f>
        <v>#N/A</v>
      </c>
      <c r="V99" t="e">
        <f>HLOOKUP(V$1,Individual!$A$195:$P$196,2,FALSE)</f>
        <v>#N/A</v>
      </c>
      <c r="W99">
        <f>HLOOKUP(W$1,Individual!$A$195:$P$196,2,FALSE)</f>
        <v>100</v>
      </c>
      <c r="X99" t="e">
        <f>HLOOKUP(X$1,Individual!$A$195:$P$196,2,FALSE)</f>
        <v>#N/A</v>
      </c>
      <c r="Y99">
        <f>HLOOKUP(Y$1,Individual!$A$195:$P$196,2,FALSE)</f>
        <v>100</v>
      </c>
      <c r="Z99" t="e">
        <f>HLOOKUP(Z$1,Individual!$A$195:$P$196,2,FALSE)</f>
        <v>#N/A</v>
      </c>
      <c r="AA99">
        <f>HLOOKUP(AA$1,Individual!$A$195:$P$196,2,FALSE)</f>
        <v>100</v>
      </c>
      <c r="AB99" t="e">
        <f>HLOOKUP(AB$1,Individual!$A$195:$P$196,2,FALSE)</f>
        <v>#N/A</v>
      </c>
      <c r="AC99" t="e">
        <f>HLOOKUP(AC$1,Individual!$A$195:$P$196,2,FALSE)</f>
        <v>#N/A</v>
      </c>
      <c r="AD99" t="e">
        <f>HLOOKUP(AD$1,Individual!$A$195:$P$196,2,FALSE)</f>
        <v>#N/A</v>
      </c>
      <c r="AE99">
        <f>HLOOKUP(AE$1,Individual!$A$195:$P$196,2,FALSE)</f>
        <v>100</v>
      </c>
      <c r="AF99">
        <f>HLOOKUP(AF$1,Individual!$A$195:$P$196,2,FALSE)</f>
        <v>100</v>
      </c>
      <c r="AG99">
        <f>HLOOKUP(AG$1,Individual!$A$195:$P$196,2,FALSE)</f>
        <v>100</v>
      </c>
    </row>
    <row r="100" spans="1:33">
      <c r="A100" t="s">
        <v>98</v>
      </c>
      <c r="B100">
        <f>HLOOKUP(B$1,Individual!$A$197:$P$198,2,FALSE)</f>
        <v>99</v>
      </c>
      <c r="C100" t="e">
        <f>HLOOKUP(C$1,Individual!$A$197:$P$198,2,FALSE)</f>
        <v>#N/A</v>
      </c>
      <c r="D100" t="e">
        <f>HLOOKUP(D$1,Individual!$A$197:$P$198,2,FALSE)</f>
        <v>#N/A</v>
      </c>
      <c r="E100">
        <f>HLOOKUP(E$1,Individual!$A$197:$P$198,2,FALSE)</f>
        <v>99</v>
      </c>
      <c r="F100">
        <f>HLOOKUP(F$1,Individual!$A$197:$P$198,2,FALSE)</f>
        <v>99</v>
      </c>
      <c r="G100">
        <f>HLOOKUP(G$1,Individual!$A$197:$P$198,2,FALSE)</f>
        <v>99</v>
      </c>
      <c r="H100">
        <f>HLOOKUP(H$1,Individual!$A$197:$P$198,2,FALSE)</f>
        <v>99</v>
      </c>
      <c r="I100" t="e">
        <f>HLOOKUP(I$1,Individual!$A$197:$P$198,2,FALSE)</f>
        <v>#N/A</v>
      </c>
      <c r="J100">
        <f>HLOOKUP(J$1,Individual!$A$197:$P$198,2,FALSE)</f>
        <v>99</v>
      </c>
      <c r="K100" t="e">
        <f>HLOOKUP(K$1,Individual!$A$197:$P$198,2,FALSE)</f>
        <v>#N/A</v>
      </c>
      <c r="L100" t="e">
        <f>HLOOKUP(L$1,Individual!$A$197:$P$198,2,FALSE)</f>
        <v>#N/A</v>
      </c>
      <c r="M100">
        <f>HLOOKUP(M$1,Individual!$A$197:$P$198,2,FALSE)</f>
        <v>99</v>
      </c>
      <c r="N100" t="e">
        <f>HLOOKUP(N$1,Individual!$A$197:$P$198,2,FALSE)</f>
        <v>#N/A</v>
      </c>
      <c r="O100" t="e">
        <f>HLOOKUP(O$1,Individual!$A$197:$P$198,2,FALSE)</f>
        <v>#N/A</v>
      </c>
      <c r="P100">
        <f>HLOOKUP(P$1,Individual!$A$197:$P$198,2,FALSE)</f>
        <v>99</v>
      </c>
      <c r="Q100" t="e">
        <f>HLOOKUP(Q$1,Individual!$A$197:$P$198,2,FALSE)</f>
        <v>#N/A</v>
      </c>
      <c r="R100" t="e">
        <f>HLOOKUP(R$1,Individual!$A$197:$P$198,2,FALSE)</f>
        <v>#N/A</v>
      </c>
      <c r="S100" t="e">
        <f>HLOOKUP(S$1,Individual!$A$197:$P$198,2,FALSE)</f>
        <v>#N/A</v>
      </c>
      <c r="T100">
        <f>HLOOKUP(T$1,Individual!$A$197:$P$198,2,FALSE)</f>
        <v>99</v>
      </c>
      <c r="U100" t="e">
        <f>HLOOKUP(U$1,Individual!$A$197:$P$198,2,FALSE)</f>
        <v>#N/A</v>
      </c>
      <c r="V100" t="e">
        <f>HLOOKUP(V$1,Individual!$A$197:$P$198,2,FALSE)</f>
        <v>#N/A</v>
      </c>
      <c r="W100">
        <f>HLOOKUP(W$1,Individual!$A$197:$P$198,2,FALSE)</f>
        <v>99</v>
      </c>
      <c r="X100" t="e">
        <f>HLOOKUP(X$1,Individual!$A$197:$P$198,2,FALSE)</f>
        <v>#N/A</v>
      </c>
      <c r="Y100">
        <f>HLOOKUP(Y$1,Individual!$A$197:$P$198,2,FALSE)</f>
        <v>99</v>
      </c>
      <c r="Z100" t="e">
        <f>HLOOKUP(Z$1,Individual!$A$197:$P$198,2,FALSE)</f>
        <v>#N/A</v>
      </c>
      <c r="AA100">
        <f>HLOOKUP(AA$1,Individual!$A$197:$P$198,2,FALSE)</f>
        <v>99</v>
      </c>
      <c r="AB100" t="e">
        <f>HLOOKUP(AB$1,Individual!$A$197:$P$198,2,FALSE)</f>
        <v>#N/A</v>
      </c>
      <c r="AC100" t="e">
        <f>HLOOKUP(AC$1,Individual!$A$197:$P$198,2,FALSE)</f>
        <v>#N/A</v>
      </c>
      <c r="AD100" t="e">
        <f>HLOOKUP(AD$1,Individual!$A$197:$P$198,2,FALSE)</f>
        <v>#N/A</v>
      </c>
      <c r="AE100">
        <f>HLOOKUP(AE$1,Individual!$A$197:$P$198,2,FALSE)</f>
        <v>99</v>
      </c>
      <c r="AF100">
        <f>HLOOKUP(AF$1,Individual!$A$197:$P$198,2,FALSE)</f>
        <v>99</v>
      </c>
      <c r="AG100">
        <f>HLOOKUP(AG$1,Individual!$A$197:$P$198,2,FALSE)</f>
        <v>99</v>
      </c>
    </row>
    <row r="101" spans="1:33">
      <c r="A101" t="s">
        <v>99</v>
      </c>
      <c r="B101">
        <f>HLOOKUP(B$1,Individual!$A$199:$P$200,2,FALSE)</f>
        <v>265</v>
      </c>
      <c r="C101" t="e">
        <f>HLOOKUP(C$1,Individual!$A$199:$P$200,2,FALSE)</f>
        <v>#N/A</v>
      </c>
      <c r="D101" t="e">
        <f>HLOOKUP(D$1,Individual!$A$199:$P$200,2,FALSE)</f>
        <v>#N/A</v>
      </c>
      <c r="E101">
        <f>HLOOKUP(E$1,Individual!$A$199:$P$200,2,FALSE)</f>
        <v>265</v>
      </c>
      <c r="F101">
        <f>HLOOKUP(F$1,Individual!$A$199:$P$200,2,FALSE)</f>
        <v>265</v>
      </c>
      <c r="G101">
        <f>HLOOKUP(G$1,Individual!$A$199:$P$200,2,FALSE)</f>
        <v>265</v>
      </c>
      <c r="H101">
        <f>HLOOKUP(H$1,Individual!$A$199:$P$200,2,FALSE)</f>
        <v>265</v>
      </c>
      <c r="I101" t="e">
        <f>HLOOKUP(I$1,Individual!$A$199:$P$200,2,FALSE)</f>
        <v>#N/A</v>
      </c>
      <c r="J101">
        <f>HLOOKUP(J$1,Individual!$A$199:$P$200,2,FALSE)</f>
        <v>265</v>
      </c>
      <c r="K101" t="e">
        <f>HLOOKUP(K$1,Individual!$A$199:$P$200,2,FALSE)</f>
        <v>#N/A</v>
      </c>
      <c r="L101" t="e">
        <f>HLOOKUP(L$1,Individual!$A$199:$P$200,2,FALSE)</f>
        <v>#N/A</v>
      </c>
      <c r="M101">
        <f>HLOOKUP(M$1,Individual!$A$199:$P$200,2,FALSE)</f>
        <v>265</v>
      </c>
      <c r="N101" t="e">
        <f>HLOOKUP(N$1,Individual!$A$199:$P$200,2,FALSE)</f>
        <v>#N/A</v>
      </c>
      <c r="O101" t="e">
        <f>HLOOKUP(O$1,Individual!$A$199:$P$200,2,FALSE)</f>
        <v>#N/A</v>
      </c>
      <c r="P101">
        <f>HLOOKUP(P$1,Individual!$A$199:$P$200,2,FALSE)</f>
        <v>265</v>
      </c>
      <c r="Q101" t="e">
        <f>HLOOKUP(Q$1,Individual!$A$199:$P$200,2,FALSE)</f>
        <v>#N/A</v>
      </c>
      <c r="R101" t="e">
        <f>HLOOKUP(R$1,Individual!$A$199:$P$200,2,FALSE)</f>
        <v>#N/A</v>
      </c>
      <c r="S101" t="e">
        <f>HLOOKUP(S$1,Individual!$A$199:$P$200,2,FALSE)</f>
        <v>#N/A</v>
      </c>
      <c r="T101">
        <f>HLOOKUP(T$1,Individual!$A$199:$P$200,2,FALSE)</f>
        <v>265</v>
      </c>
      <c r="U101" t="e">
        <f>HLOOKUP(U$1,Individual!$A$199:$P$200,2,FALSE)</f>
        <v>#N/A</v>
      </c>
      <c r="V101" t="e">
        <f>HLOOKUP(V$1,Individual!$A$199:$P$200,2,FALSE)</f>
        <v>#N/A</v>
      </c>
      <c r="W101">
        <f>HLOOKUP(W$1,Individual!$A$199:$P$200,2,FALSE)</f>
        <v>265</v>
      </c>
      <c r="X101" t="e">
        <f>HLOOKUP(X$1,Individual!$A$199:$P$200,2,FALSE)</f>
        <v>#N/A</v>
      </c>
      <c r="Y101">
        <f>HLOOKUP(Y$1,Individual!$A$199:$P$200,2,FALSE)</f>
        <v>265</v>
      </c>
      <c r="Z101" t="e">
        <f>HLOOKUP(Z$1,Individual!$A$199:$P$200,2,FALSE)</f>
        <v>#N/A</v>
      </c>
      <c r="AA101">
        <f>HLOOKUP(AA$1,Individual!$A$199:$P$200,2,FALSE)</f>
        <v>265</v>
      </c>
      <c r="AB101" t="e">
        <f>HLOOKUP(AB$1,Individual!$A$199:$P$200,2,FALSE)</f>
        <v>#N/A</v>
      </c>
      <c r="AC101" t="e">
        <f>HLOOKUP(AC$1,Individual!$A$199:$P$200,2,FALSE)</f>
        <v>#N/A</v>
      </c>
      <c r="AD101" t="e">
        <f>HLOOKUP(AD$1,Individual!$A$199:$P$200,2,FALSE)</f>
        <v>#N/A</v>
      </c>
      <c r="AE101">
        <f>HLOOKUP(AE$1,Individual!$A$199:$P$200,2,FALSE)</f>
        <v>265</v>
      </c>
      <c r="AF101">
        <f>HLOOKUP(AF$1,Individual!$A$199:$P$200,2,FALSE)</f>
        <v>265</v>
      </c>
      <c r="AG101">
        <f>HLOOKUP(AG$1,Individual!$A$199:$P$200,2,FALSE)</f>
        <v>265</v>
      </c>
    </row>
    <row r="102" spans="1:33">
      <c r="A102" s="30" t="s">
        <v>100</v>
      </c>
      <c r="B102">
        <f>HLOOKUP(B$1,Individual!$A$201:$X$202,2,FALSE)</f>
        <v>154</v>
      </c>
      <c r="C102">
        <f>HLOOKUP(C$1,Individual!$A$201:$X$202,2,FALSE)</f>
        <v>154</v>
      </c>
      <c r="D102">
        <f>HLOOKUP(D$1,Individual!$A$201:$X$202,2,FALSE)</f>
        <v>154</v>
      </c>
      <c r="E102">
        <f>HLOOKUP(E$1,Individual!$A$201:$X$202,2,FALSE)</f>
        <v>154</v>
      </c>
      <c r="F102">
        <f>HLOOKUP(F$1,Individual!$A$201:$X$202,2,FALSE)</f>
        <v>154</v>
      </c>
      <c r="G102">
        <f>HLOOKUP(G$1,Individual!$A$201:$X$202,2,FALSE)</f>
        <v>154</v>
      </c>
      <c r="H102">
        <f>HLOOKUP(H$1,Individual!$A$201:$X$202,2,FALSE)</f>
        <v>154</v>
      </c>
      <c r="I102" t="e">
        <f>HLOOKUP(I$1,Individual!$A$201:$X$202,2,FALSE)</f>
        <v>#N/A</v>
      </c>
      <c r="J102">
        <f>HLOOKUP(J$1,Individual!$A$201:$X$202,2,FALSE)</f>
        <v>154</v>
      </c>
      <c r="K102" t="e">
        <f>HLOOKUP(K$1,Individual!$A$201:$X$202,2,FALSE)</f>
        <v>#N/A</v>
      </c>
      <c r="L102">
        <f>HLOOKUP(L$1,Individual!$A$201:$X$202,2,FALSE)</f>
        <v>154</v>
      </c>
      <c r="M102">
        <f>HLOOKUP(M$1,Individual!$A$201:$X$202,2,FALSE)</f>
        <v>154</v>
      </c>
      <c r="N102" t="e">
        <f>HLOOKUP(N$1,Individual!$A$201:$X$202,2,FALSE)</f>
        <v>#N/A</v>
      </c>
      <c r="O102">
        <f>HLOOKUP(O$1,Individual!$A$201:$X$202,2,FALSE)</f>
        <v>154</v>
      </c>
      <c r="P102">
        <f>HLOOKUP(P$1,Individual!$A$201:$X$202,2,FALSE)</f>
        <v>154</v>
      </c>
      <c r="Q102" t="e">
        <f>HLOOKUP(Q$1,Individual!$A$201:$X$202,2,FALSE)</f>
        <v>#N/A</v>
      </c>
      <c r="R102" t="e">
        <f>HLOOKUP(R$1,Individual!$A$201:$X$202,2,FALSE)</f>
        <v>#N/A</v>
      </c>
      <c r="S102">
        <f>HLOOKUP(S$1,Individual!$A$201:$X$202,2,FALSE)</f>
        <v>154</v>
      </c>
      <c r="T102">
        <f>HLOOKUP(T$1,Individual!$A$201:$X$202,2,FALSE)</f>
        <v>154</v>
      </c>
      <c r="U102">
        <f>HLOOKUP(U$1,Individual!$A$201:$X$202,2,FALSE)</f>
        <v>154</v>
      </c>
      <c r="V102" t="e">
        <f>HLOOKUP(V$1,Individual!$A$201:$X$202,2,FALSE)</f>
        <v>#N/A</v>
      </c>
      <c r="W102">
        <f>HLOOKUP(W$1,Individual!$A$201:$X$202,2,FALSE)</f>
        <v>154</v>
      </c>
      <c r="X102" t="e">
        <f>HLOOKUP(X$1,Individual!$A$201:$X$202,2,FALSE)</f>
        <v>#N/A</v>
      </c>
      <c r="Y102">
        <f>HLOOKUP(Y$1,Individual!$A$201:$X$202,2,FALSE)</f>
        <v>154</v>
      </c>
      <c r="Z102" t="e">
        <f>HLOOKUP(Z$1,Individual!$A$201:$X$202,2,FALSE)</f>
        <v>#N/A</v>
      </c>
      <c r="AA102">
        <f>HLOOKUP(AA$1,Individual!$A$201:$X$202,2,FALSE)</f>
        <v>154</v>
      </c>
      <c r="AB102" t="e">
        <f>HLOOKUP(AB$1,Individual!$A$201:$X$202,2,FALSE)</f>
        <v>#N/A</v>
      </c>
      <c r="AC102">
        <f>HLOOKUP(AC$1,Individual!$A$201:$X$202,2,FALSE)</f>
        <v>154</v>
      </c>
      <c r="AD102" t="e">
        <f>HLOOKUP(AD$1,Individual!$A$201:$X$202,2,FALSE)</f>
        <v>#N/A</v>
      </c>
      <c r="AE102">
        <f>HLOOKUP(AE$1,Individual!$A$201:$X$202,2,FALSE)</f>
        <v>154</v>
      </c>
      <c r="AF102">
        <f>HLOOKUP(AF$1,Individual!$A$201:$X$202,2,FALSE)</f>
        <v>154</v>
      </c>
      <c r="AG102">
        <f>HLOOKUP(AG$1,Individual!$A$201:$X$202,2,FALSE)</f>
        <v>154</v>
      </c>
    </row>
    <row r="103" spans="1:33">
      <c r="A103" s="30" t="s">
        <v>101</v>
      </c>
      <c r="B103">
        <f>HLOOKUP(B$1,Individual!$A$203:$N$204,2,FALSE)</f>
        <v>69</v>
      </c>
      <c r="C103" t="e">
        <f>HLOOKUP(C$1,Individual!$A$203:$N$204,2,FALSE)</f>
        <v>#N/A</v>
      </c>
      <c r="D103" t="e">
        <f>HLOOKUP(D$1,Individual!$A$203:$N$204,2,FALSE)</f>
        <v>#N/A</v>
      </c>
      <c r="E103">
        <f>HLOOKUP(E$1,Individual!$A$203:$N$204,2,FALSE)</f>
        <v>69</v>
      </c>
      <c r="F103">
        <f>HLOOKUP(F$1,Individual!$A$203:$N$204,2,FALSE)</f>
        <v>69</v>
      </c>
      <c r="G103">
        <f>HLOOKUP(G$1,Individual!$A$203:$N$204,2,FALSE)</f>
        <v>69</v>
      </c>
      <c r="H103" t="e">
        <f>HLOOKUP(H$1,Individual!$A$203:$N$204,2,FALSE)</f>
        <v>#N/A</v>
      </c>
      <c r="I103" t="e">
        <f>HLOOKUP(I$1,Individual!$A$203:$N$204,2,FALSE)</f>
        <v>#N/A</v>
      </c>
      <c r="J103">
        <f>HLOOKUP(J$1,Individual!$A$203:$N$204,2,FALSE)</f>
        <v>69</v>
      </c>
      <c r="K103" t="e">
        <f>HLOOKUP(K$1,Individual!$A$203:$N$204,2,FALSE)</f>
        <v>#N/A</v>
      </c>
      <c r="L103" t="e">
        <f>HLOOKUP(L$1,Individual!$A$203:$N$204,2,FALSE)</f>
        <v>#N/A</v>
      </c>
      <c r="M103" t="e">
        <f>HLOOKUP(M$1,Individual!$A$203:$N$204,2,FALSE)</f>
        <v>#N/A</v>
      </c>
      <c r="N103" t="e">
        <f>HLOOKUP(N$1,Individual!$A$203:$N$204,2,FALSE)</f>
        <v>#N/A</v>
      </c>
      <c r="O103" t="e">
        <f>HLOOKUP(O$1,Individual!$A$203:$N$204,2,FALSE)</f>
        <v>#N/A</v>
      </c>
      <c r="P103">
        <f>HLOOKUP(P$1,Individual!$A$203:$N$204,2,FALSE)</f>
        <v>69</v>
      </c>
      <c r="Q103" t="e">
        <f>HLOOKUP(Q$1,Individual!$A$203:$N$204,2,FALSE)</f>
        <v>#N/A</v>
      </c>
      <c r="R103" t="e">
        <f>HLOOKUP(R$1,Individual!$A$203:$N$204,2,FALSE)</f>
        <v>#N/A</v>
      </c>
      <c r="S103" t="e">
        <f>HLOOKUP(S$1,Individual!$A$203:$N$204,2,FALSE)</f>
        <v>#N/A</v>
      </c>
      <c r="T103">
        <f>HLOOKUP(T$1,Individual!$A$203:$N$204,2,FALSE)</f>
        <v>69</v>
      </c>
      <c r="U103" t="e">
        <f>HLOOKUP(U$1,Individual!$A$203:$N$204,2,FALSE)</f>
        <v>#N/A</v>
      </c>
      <c r="V103" t="e">
        <f>HLOOKUP(V$1,Individual!$A$203:$N$204,2,FALSE)</f>
        <v>#N/A</v>
      </c>
      <c r="W103">
        <f>HLOOKUP(W$1,Individual!$A$203:$N$204,2,FALSE)</f>
        <v>69</v>
      </c>
      <c r="X103" t="e">
        <f>HLOOKUP(X$1,Individual!$A$203:$N$204,2,FALSE)</f>
        <v>#N/A</v>
      </c>
      <c r="Y103">
        <f>HLOOKUP(Y$1,Individual!$A$203:$N$204,2,FALSE)</f>
        <v>69</v>
      </c>
      <c r="Z103" t="e">
        <f>HLOOKUP(Z$1,Individual!$A$203:$N$204,2,FALSE)</f>
        <v>#N/A</v>
      </c>
      <c r="AA103">
        <f>HLOOKUP(AA$1,Individual!$A$203:$N$204,2,FALSE)</f>
        <v>69</v>
      </c>
      <c r="AB103" t="e">
        <f>HLOOKUP(AB$1,Individual!$A$203:$N$204,2,FALSE)</f>
        <v>#N/A</v>
      </c>
      <c r="AC103" t="e">
        <f>HLOOKUP(AC$1,Individual!$A$203:$N$204,2,FALSE)</f>
        <v>#N/A</v>
      </c>
      <c r="AD103" t="e">
        <f>HLOOKUP(AD$1,Individual!$A$203:$N$204,2,FALSE)</f>
        <v>#N/A</v>
      </c>
      <c r="AE103">
        <f>HLOOKUP(AE$1,Individual!$A$203:$N$204,2,FALSE)</f>
        <v>69</v>
      </c>
      <c r="AF103">
        <f>HLOOKUP(AF$1,Individual!$A$203:$N$204,2,FALSE)</f>
        <v>69</v>
      </c>
      <c r="AG103">
        <f>HLOOKUP(AG$1,Individual!$A$203:$N$204,2,FALSE)</f>
        <v>69</v>
      </c>
    </row>
    <row r="104" spans="1:33">
      <c r="A104" t="s">
        <v>102</v>
      </c>
      <c r="B104">
        <f>HLOOKUP(B$1,Individual!$A$205:$Q$206,2,FALSE)</f>
        <v>299</v>
      </c>
      <c r="C104" t="e">
        <f>HLOOKUP(C$1,Individual!$A$205:$Q$206,2,FALSE)</f>
        <v>#N/A</v>
      </c>
      <c r="D104" t="e">
        <f>HLOOKUP(D$1,Individual!$A$205:$Q$206,2,FALSE)</f>
        <v>#N/A</v>
      </c>
      <c r="E104">
        <f>HLOOKUP(E$1,Individual!$A$205:$Q$206,2,FALSE)</f>
        <v>298</v>
      </c>
      <c r="F104">
        <f>HLOOKUP(F$1,Individual!$A$205:$Q$206,2,FALSE)</f>
        <v>299</v>
      </c>
      <c r="G104">
        <f>HLOOKUP(G$1,Individual!$A$205:$Q$206,2,FALSE)</f>
        <v>298</v>
      </c>
      <c r="H104">
        <f>HLOOKUP(H$1,Individual!$A$205:$Q$206,2,FALSE)</f>
        <v>300</v>
      </c>
      <c r="I104" t="e">
        <f>HLOOKUP(I$1,Individual!$A$205:$Q$206,2,FALSE)</f>
        <v>#N/A</v>
      </c>
      <c r="J104">
        <f>HLOOKUP(J$1,Individual!$A$205:$Q$206,2,FALSE)</f>
        <v>298</v>
      </c>
      <c r="K104" t="e">
        <f>HLOOKUP(K$1,Individual!$A$205:$Q$206,2,FALSE)</f>
        <v>#N/A</v>
      </c>
      <c r="L104" t="e">
        <f>HLOOKUP(L$1,Individual!$A$205:$Q$206,2,FALSE)</f>
        <v>#N/A</v>
      </c>
      <c r="M104">
        <f>HLOOKUP(M$1,Individual!$A$205:$Q$206,2,FALSE)</f>
        <v>300</v>
      </c>
      <c r="N104" t="e">
        <f>HLOOKUP(N$1,Individual!$A$205:$Q$206,2,FALSE)</f>
        <v>#N/A</v>
      </c>
      <c r="O104" t="e">
        <f>HLOOKUP(O$1,Individual!$A$205:$Q$206,2,FALSE)</f>
        <v>#N/A</v>
      </c>
      <c r="P104">
        <f>HLOOKUP(P$1,Individual!$A$205:$Q$206,2,FALSE)</f>
        <v>298</v>
      </c>
      <c r="Q104" t="e">
        <f>HLOOKUP(Q$1,Individual!$A$205:$Q$206,2,FALSE)</f>
        <v>#N/A</v>
      </c>
      <c r="R104" t="e">
        <f>HLOOKUP(R$1,Individual!$A$205:$Q$206,2,FALSE)</f>
        <v>#N/A</v>
      </c>
      <c r="S104" t="e">
        <f>HLOOKUP(S$1,Individual!$A$205:$Q$206,2,FALSE)</f>
        <v>#N/A</v>
      </c>
      <c r="T104">
        <f>HLOOKUP(T$1,Individual!$A$205:$Q$206,2,FALSE)</f>
        <v>298</v>
      </c>
      <c r="U104" t="e">
        <f>HLOOKUP(U$1,Individual!$A$205:$Q$206,2,FALSE)</f>
        <v>#N/A</v>
      </c>
      <c r="V104" t="e">
        <f>HLOOKUP(V$1,Individual!$A$205:$Q$206,2,FALSE)</f>
        <v>#N/A</v>
      </c>
      <c r="W104">
        <f>HLOOKUP(W$1,Individual!$A$205:$Q$206,2,FALSE)</f>
        <v>298</v>
      </c>
      <c r="X104" t="e">
        <f>HLOOKUP(X$1,Individual!$A$205:$Q$206,2,FALSE)</f>
        <v>#N/A</v>
      </c>
      <c r="Y104">
        <f>HLOOKUP(Y$1,Individual!$A$205:$Q$206,2,FALSE)</f>
        <v>298</v>
      </c>
      <c r="Z104" t="e">
        <f>HLOOKUP(Z$1,Individual!$A$205:$Q$206,2,FALSE)</f>
        <v>#N/A</v>
      </c>
      <c r="AA104">
        <f>HLOOKUP(AA$1,Individual!$A$205:$Q$206,2,FALSE)</f>
        <v>298</v>
      </c>
      <c r="AB104" t="e">
        <f>HLOOKUP(AB$1,Individual!$A$205:$Q$206,2,FALSE)</f>
        <v>#N/A</v>
      </c>
      <c r="AC104" t="e">
        <f>HLOOKUP(AC$1,Individual!$A$205:$Q$206,2,FALSE)</f>
        <v>#N/A</v>
      </c>
      <c r="AD104">
        <f>HLOOKUP(AD$1,Individual!$A$205:$Q$206,2,FALSE)</f>
        <v>300</v>
      </c>
      <c r="AE104">
        <f>HLOOKUP(AE$1,Individual!$A$205:$Q$206,2,FALSE)</f>
        <v>299</v>
      </c>
      <c r="AF104">
        <f>HLOOKUP(AF$1,Individual!$A$205:$Q$206,2,FALSE)</f>
        <v>299</v>
      </c>
      <c r="AG104">
        <f>HLOOKUP(AG$1,Individual!$A$205:$Q$206,2,FALSE)</f>
        <v>298</v>
      </c>
    </row>
    <row r="105" spans="1:33">
      <c r="A105" s="30" t="s">
        <v>103</v>
      </c>
      <c r="B105">
        <f>HLOOKUP(B$1,Individual!$A$207:$P$208,2,FALSE)</f>
        <v>1475</v>
      </c>
      <c r="C105" t="e">
        <f>HLOOKUP(C$1,Individual!$A$207:$P$208,2,FALSE)</f>
        <v>#N/A</v>
      </c>
      <c r="D105" t="e">
        <f>HLOOKUP(D$1,Individual!$A$207:$P$208,2,FALSE)</f>
        <v>#N/A</v>
      </c>
      <c r="E105">
        <f>HLOOKUP(E$1,Individual!$A$207:$P$208,2,FALSE)</f>
        <v>1475</v>
      </c>
      <c r="F105">
        <f>HLOOKUP(F$1,Individual!$A$207:$P$208,2,FALSE)</f>
        <v>1475</v>
      </c>
      <c r="G105">
        <f>HLOOKUP(G$1,Individual!$A$207:$P$208,2,FALSE)</f>
        <v>1475</v>
      </c>
      <c r="H105" t="e">
        <f>HLOOKUP(H$1,Individual!$A$207:$P$208,2,FALSE)</f>
        <v>#N/A</v>
      </c>
      <c r="I105" t="e">
        <f>HLOOKUP(I$1,Individual!$A$207:$P$208,2,FALSE)</f>
        <v>#N/A</v>
      </c>
      <c r="J105">
        <f>HLOOKUP(J$1,Individual!$A$207:$P$208,2,FALSE)</f>
        <v>1475</v>
      </c>
      <c r="K105" t="e">
        <f>HLOOKUP(K$1,Individual!$A$207:$P$208,2,FALSE)</f>
        <v>#N/A</v>
      </c>
      <c r="L105" t="e">
        <f>HLOOKUP(L$1,Individual!$A$207:$P$208,2,FALSE)</f>
        <v>#N/A</v>
      </c>
      <c r="M105" t="e">
        <f>HLOOKUP(M$1,Individual!$A$207:$P$208,2,FALSE)</f>
        <v>#N/A</v>
      </c>
      <c r="N105" t="e">
        <f>HLOOKUP(N$1,Individual!$A$207:$P$208,2,FALSE)</f>
        <v>#N/A</v>
      </c>
      <c r="O105" t="e">
        <f>HLOOKUP(O$1,Individual!$A$207:$P$208,2,FALSE)</f>
        <v>#N/A</v>
      </c>
      <c r="P105">
        <f>HLOOKUP(P$1,Individual!$A$207:$P$208,2,FALSE)</f>
        <v>1475</v>
      </c>
      <c r="Q105" t="e">
        <f>HLOOKUP(Q$1,Individual!$A$207:$P$208,2,FALSE)</f>
        <v>#N/A</v>
      </c>
      <c r="R105" t="e">
        <f>HLOOKUP(R$1,Individual!$A$207:$P$208,2,FALSE)</f>
        <v>#N/A</v>
      </c>
      <c r="S105" t="e">
        <f>HLOOKUP(S$1,Individual!$A$207:$P$208,2,FALSE)</f>
        <v>#N/A</v>
      </c>
      <c r="T105">
        <f>HLOOKUP(T$1,Individual!$A$207:$P$208,2,FALSE)</f>
        <v>1475</v>
      </c>
      <c r="U105" t="e">
        <f>HLOOKUP(U$1,Individual!$A$207:$P$208,2,FALSE)</f>
        <v>#N/A</v>
      </c>
      <c r="V105" t="e">
        <f>HLOOKUP(V$1,Individual!$A$207:$P$208,2,FALSE)</f>
        <v>#N/A</v>
      </c>
      <c r="W105">
        <f>HLOOKUP(W$1,Individual!$A$207:$P$208,2,FALSE)</f>
        <v>1475</v>
      </c>
      <c r="X105" t="e">
        <f>HLOOKUP(X$1,Individual!$A$207:$P$208,2,FALSE)</f>
        <v>#N/A</v>
      </c>
      <c r="Y105">
        <f>HLOOKUP(Y$1,Individual!$A$207:$P$208,2,FALSE)</f>
        <v>1475</v>
      </c>
      <c r="Z105" t="e">
        <f>HLOOKUP(Z$1,Individual!$A$207:$P$208,2,FALSE)</f>
        <v>#N/A</v>
      </c>
      <c r="AA105">
        <f>HLOOKUP(AA$1,Individual!$A$207:$P$208,2,FALSE)</f>
        <v>1475</v>
      </c>
      <c r="AB105">
        <f>HLOOKUP(AB$1,Individual!$A$207:$P$208,2,FALSE)</f>
        <v>1475</v>
      </c>
      <c r="AC105">
        <f>HLOOKUP(AC$1,Individual!$A$207:$P$208,2,FALSE)</f>
        <v>1475</v>
      </c>
      <c r="AD105" t="e">
        <f>HLOOKUP(AD$1,Individual!$A$207:$P$208,2,FALSE)</f>
        <v>#N/A</v>
      </c>
      <c r="AE105">
        <f>HLOOKUP(AE$1,Individual!$A$207:$P$208,2,FALSE)</f>
        <v>1475</v>
      </c>
      <c r="AF105">
        <f>HLOOKUP(AF$1,Individual!$A$207:$P$208,2,FALSE)</f>
        <v>1475</v>
      </c>
      <c r="AG105">
        <f>HLOOKUP(AG$1,Individual!$A$207:$P$208,2,FALSE)</f>
        <v>1475</v>
      </c>
    </row>
    <row r="106" spans="1:33">
      <c r="A106" t="s">
        <v>104</v>
      </c>
      <c r="B106">
        <f>HLOOKUP(B$1,Individual!$A$209:$P$210,2,FALSE)</f>
        <v>318</v>
      </c>
      <c r="C106" t="e">
        <f>HLOOKUP(C$1,Individual!$A$209:$P$210,2,FALSE)</f>
        <v>#N/A</v>
      </c>
      <c r="D106" t="e">
        <f>HLOOKUP(D$1,Individual!$A$209:$P$210,2,FALSE)</f>
        <v>#N/A</v>
      </c>
      <c r="E106">
        <f>HLOOKUP(E$1,Individual!$A$209:$P$210,2,FALSE)</f>
        <v>318</v>
      </c>
      <c r="F106">
        <f>HLOOKUP(F$1,Individual!$A$209:$P$210,2,FALSE)</f>
        <v>318</v>
      </c>
      <c r="G106">
        <f>HLOOKUP(G$1,Individual!$A$209:$P$210,2,FALSE)</f>
        <v>318</v>
      </c>
      <c r="H106" t="e">
        <f>HLOOKUP(H$1,Individual!$A$209:$P$210,2,FALSE)</f>
        <v>#N/A</v>
      </c>
      <c r="I106" t="e">
        <f>HLOOKUP(I$1,Individual!$A$209:$P$210,2,FALSE)</f>
        <v>#N/A</v>
      </c>
      <c r="J106">
        <f>HLOOKUP(J$1,Individual!$A$209:$P$210,2,FALSE)</f>
        <v>318</v>
      </c>
      <c r="K106" t="e">
        <f>HLOOKUP(K$1,Individual!$A$209:$P$210,2,FALSE)</f>
        <v>#N/A</v>
      </c>
      <c r="L106" t="e">
        <f>HLOOKUP(L$1,Individual!$A$209:$P$210,2,FALSE)</f>
        <v>#N/A</v>
      </c>
      <c r="M106" t="e">
        <f>HLOOKUP(M$1,Individual!$A$209:$P$210,2,FALSE)</f>
        <v>#N/A</v>
      </c>
      <c r="N106" t="e">
        <f>HLOOKUP(N$1,Individual!$A$209:$P$210,2,FALSE)</f>
        <v>#N/A</v>
      </c>
      <c r="O106" t="e">
        <f>HLOOKUP(O$1,Individual!$A$209:$P$210,2,FALSE)</f>
        <v>#N/A</v>
      </c>
      <c r="P106">
        <f>HLOOKUP(P$1,Individual!$A$209:$P$210,2,FALSE)</f>
        <v>318</v>
      </c>
      <c r="Q106" t="e">
        <f>HLOOKUP(Q$1,Individual!$A$209:$P$210,2,FALSE)</f>
        <v>#N/A</v>
      </c>
      <c r="R106" t="e">
        <f>HLOOKUP(R$1,Individual!$A$209:$P$210,2,FALSE)</f>
        <v>#N/A</v>
      </c>
      <c r="S106" t="e">
        <f>HLOOKUP(S$1,Individual!$A$209:$P$210,2,FALSE)</f>
        <v>#N/A</v>
      </c>
      <c r="T106">
        <f>HLOOKUP(T$1,Individual!$A$209:$P$210,2,FALSE)</f>
        <v>318</v>
      </c>
      <c r="U106" t="e">
        <f>HLOOKUP(U$1,Individual!$A$209:$P$210,2,FALSE)</f>
        <v>#N/A</v>
      </c>
      <c r="V106" t="e">
        <f>HLOOKUP(V$1,Individual!$A$209:$P$210,2,FALSE)</f>
        <v>#N/A</v>
      </c>
      <c r="W106">
        <f>HLOOKUP(W$1,Individual!$A$209:$P$210,2,FALSE)</f>
        <v>318</v>
      </c>
      <c r="X106" t="e">
        <f>HLOOKUP(X$1,Individual!$A$209:$P$210,2,FALSE)</f>
        <v>#N/A</v>
      </c>
      <c r="Y106">
        <f>HLOOKUP(Y$1,Individual!$A$209:$P$210,2,FALSE)</f>
        <v>318</v>
      </c>
      <c r="Z106" t="e">
        <f>HLOOKUP(Z$1,Individual!$A$209:$P$210,2,FALSE)</f>
        <v>#N/A</v>
      </c>
      <c r="AA106">
        <f>HLOOKUP(AA$1,Individual!$A$209:$P$210,2,FALSE)</f>
        <v>318</v>
      </c>
      <c r="AB106">
        <f>HLOOKUP(AB$1,Individual!$A$209:$P$210,2,FALSE)</f>
        <v>318</v>
      </c>
      <c r="AC106">
        <f>HLOOKUP(AC$1,Individual!$A$209:$P$210,2,FALSE)</f>
        <v>318</v>
      </c>
      <c r="AD106" t="e">
        <f>HLOOKUP(AD$1,Individual!$A$209:$P$210,2,FALSE)</f>
        <v>#N/A</v>
      </c>
      <c r="AE106">
        <f>HLOOKUP(AE$1,Individual!$A$209:$P$210,2,FALSE)</f>
        <v>318</v>
      </c>
      <c r="AF106">
        <f>HLOOKUP(AF$1,Individual!$A$209:$P$210,2,FALSE)</f>
        <v>318</v>
      </c>
      <c r="AG106">
        <f>HLOOKUP(AG$1,Individual!$A$209:$P$210,2,FALSE)</f>
        <v>318</v>
      </c>
    </row>
    <row r="107" spans="1:33">
      <c r="A107" s="30" t="s">
        <v>105</v>
      </c>
      <c r="B107">
        <f>HLOOKUP(B$1,Individual!$A$211:$P$212,2,FALSE)</f>
        <v>100</v>
      </c>
      <c r="C107" t="e">
        <f>HLOOKUP(C$1,Individual!$A$211:$P$212,2,FALSE)</f>
        <v>#N/A</v>
      </c>
      <c r="D107" t="e">
        <f>HLOOKUP(D$1,Individual!$A$211:$P$212,2,FALSE)</f>
        <v>#N/A</v>
      </c>
      <c r="E107">
        <f>HLOOKUP(E$1,Individual!$A$211:$P$212,2,FALSE)</f>
        <v>100</v>
      </c>
      <c r="F107">
        <f>HLOOKUP(F$1,Individual!$A$211:$P$212,2,FALSE)</f>
        <v>100</v>
      </c>
      <c r="G107">
        <f>HLOOKUP(G$1,Individual!$A$211:$P$212,2,FALSE)</f>
        <v>100</v>
      </c>
      <c r="H107" t="e">
        <f>HLOOKUP(H$1,Individual!$A$211:$P$212,2,FALSE)</f>
        <v>#N/A</v>
      </c>
      <c r="I107" t="e">
        <f>HLOOKUP(I$1,Individual!$A$211:$P$212,2,FALSE)</f>
        <v>#N/A</v>
      </c>
      <c r="J107">
        <f>HLOOKUP(J$1,Individual!$A$211:$P$212,2,FALSE)</f>
        <v>100</v>
      </c>
      <c r="K107" t="e">
        <f>HLOOKUP(K$1,Individual!$A$211:$P$212,2,FALSE)</f>
        <v>#N/A</v>
      </c>
      <c r="L107" t="e">
        <f>HLOOKUP(L$1,Individual!$A$211:$P$212,2,FALSE)</f>
        <v>#N/A</v>
      </c>
      <c r="M107" t="e">
        <f>HLOOKUP(M$1,Individual!$A$211:$P$212,2,FALSE)</f>
        <v>#N/A</v>
      </c>
      <c r="N107" t="e">
        <f>HLOOKUP(N$1,Individual!$A$211:$P$212,2,FALSE)</f>
        <v>#N/A</v>
      </c>
      <c r="O107" t="e">
        <f>HLOOKUP(O$1,Individual!$A$211:$P$212,2,FALSE)</f>
        <v>#N/A</v>
      </c>
      <c r="P107">
        <f>HLOOKUP(P$1,Individual!$A$211:$P$212,2,FALSE)</f>
        <v>100</v>
      </c>
      <c r="Q107" t="e">
        <f>HLOOKUP(Q$1,Individual!$A$211:$P$212,2,FALSE)</f>
        <v>#N/A</v>
      </c>
      <c r="R107" t="e">
        <f>HLOOKUP(R$1,Individual!$A$211:$P$212,2,FALSE)</f>
        <v>#N/A</v>
      </c>
      <c r="S107" t="e">
        <f>HLOOKUP(S$1,Individual!$A$211:$P$212,2,FALSE)</f>
        <v>#N/A</v>
      </c>
      <c r="T107">
        <f>HLOOKUP(T$1,Individual!$A$211:$P$212,2,FALSE)</f>
        <v>100</v>
      </c>
      <c r="U107" t="e">
        <f>HLOOKUP(U$1,Individual!$A$211:$P$212,2,FALSE)</f>
        <v>#N/A</v>
      </c>
      <c r="V107" t="e">
        <f>HLOOKUP(V$1,Individual!$A$211:$P$212,2,FALSE)</f>
        <v>#N/A</v>
      </c>
      <c r="W107">
        <f>HLOOKUP(W$1,Individual!$A$211:$P$212,2,FALSE)</f>
        <v>100</v>
      </c>
      <c r="X107" t="e">
        <f>HLOOKUP(X$1,Individual!$A$211:$P$212,2,FALSE)</f>
        <v>#N/A</v>
      </c>
      <c r="Y107">
        <f>HLOOKUP(Y$1,Individual!$A$211:$P$212,2,FALSE)</f>
        <v>100</v>
      </c>
      <c r="Z107" t="e">
        <f>HLOOKUP(Z$1,Individual!$A$211:$P$212,2,FALSE)</f>
        <v>#N/A</v>
      </c>
      <c r="AA107">
        <f>HLOOKUP(AA$1,Individual!$A$211:$P$212,2,FALSE)</f>
        <v>100</v>
      </c>
      <c r="AB107">
        <f>HLOOKUP(AB$1,Individual!$A$211:$P$212,2,FALSE)</f>
        <v>100</v>
      </c>
      <c r="AC107">
        <f>HLOOKUP(AC$1,Individual!$A$211:$P$212,2,FALSE)</f>
        <v>100</v>
      </c>
      <c r="AD107" t="e">
        <f>HLOOKUP(AD$1,Individual!$A$211:$P$212,2,FALSE)</f>
        <v>#N/A</v>
      </c>
      <c r="AE107">
        <f>HLOOKUP(AE$1,Individual!$A$211:$P$212,2,FALSE)</f>
        <v>100</v>
      </c>
      <c r="AF107">
        <f>HLOOKUP(AF$1,Individual!$A$211:$P$212,2,FALSE)</f>
        <v>100</v>
      </c>
      <c r="AG107">
        <f>HLOOKUP(AG$1,Individual!$A$211:$P$212,2,FALSE)</f>
        <v>100</v>
      </c>
    </row>
    <row r="108" spans="1:33">
      <c r="A108" s="31" t="s">
        <v>106</v>
      </c>
      <c r="B108">
        <f>HLOOKUP(B$1,Individual!$A$213:$P$214,2,FALSE)</f>
        <v>795</v>
      </c>
      <c r="C108" t="e">
        <f>HLOOKUP(C$1,Individual!$A$213:$P$214,2,FALSE)</f>
        <v>#N/A</v>
      </c>
      <c r="D108" t="e">
        <f>HLOOKUP(D$1,Individual!$A$213:$P$214,2,FALSE)</f>
        <v>#N/A</v>
      </c>
      <c r="E108">
        <f>HLOOKUP(E$1,Individual!$A$213:$P$214,2,FALSE)</f>
        <v>795</v>
      </c>
      <c r="F108">
        <f>HLOOKUP(F$1,Individual!$A$213:$P$214,2,FALSE)</f>
        <v>795</v>
      </c>
      <c r="G108">
        <f>HLOOKUP(G$1,Individual!$A$213:$P$214,2,FALSE)</f>
        <v>795</v>
      </c>
      <c r="H108" t="e">
        <f>HLOOKUP(H$1,Individual!$A$213:$P$214,2,FALSE)</f>
        <v>#N/A</v>
      </c>
      <c r="I108" t="e">
        <f>HLOOKUP(I$1,Individual!$A$213:$P$214,2,FALSE)</f>
        <v>#N/A</v>
      </c>
      <c r="J108">
        <f>HLOOKUP(J$1,Individual!$A$213:$P$214,2,FALSE)</f>
        <v>795</v>
      </c>
      <c r="K108" t="e">
        <f>HLOOKUP(K$1,Individual!$A$213:$P$214,2,FALSE)</f>
        <v>#N/A</v>
      </c>
      <c r="L108" t="e">
        <f>HLOOKUP(L$1,Individual!$A$213:$P$214,2,FALSE)</f>
        <v>#N/A</v>
      </c>
      <c r="M108" t="e">
        <f>HLOOKUP(M$1,Individual!$A$213:$P$214,2,FALSE)</f>
        <v>#N/A</v>
      </c>
      <c r="N108" t="e">
        <f>HLOOKUP(N$1,Individual!$A$213:$P$214,2,FALSE)</f>
        <v>#N/A</v>
      </c>
      <c r="O108" t="e">
        <f>HLOOKUP(O$1,Individual!$A$213:$P$214,2,FALSE)</f>
        <v>#N/A</v>
      </c>
      <c r="P108">
        <f>HLOOKUP(P$1,Individual!$A$213:$P$214,2,FALSE)</f>
        <v>795</v>
      </c>
      <c r="Q108" t="e">
        <f>HLOOKUP(Q$1,Individual!$A$213:$P$214,2,FALSE)</f>
        <v>#N/A</v>
      </c>
      <c r="R108" t="e">
        <f>HLOOKUP(R$1,Individual!$A$213:$P$214,2,FALSE)</f>
        <v>#N/A</v>
      </c>
      <c r="S108" t="e">
        <f>HLOOKUP(S$1,Individual!$A$213:$P$214,2,FALSE)</f>
        <v>#N/A</v>
      </c>
      <c r="T108">
        <f>HLOOKUP(T$1,Individual!$A$213:$P$214,2,FALSE)</f>
        <v>795</v>
      </c>
      <c r="U108" t="e">
        <f>HLOOKUP(U$1,Individual!$A$213:$P$214,2,FALSE)</f>
        <v>#N/A</v>
      </c>
      <c r="V108" t="e">
        <f>HLOOKUP(V$1,Individual!$A$213:$P$214,2,FALSE)</f>
        <v>#N/A</v>
      </c>
      <c r="W108">
        <f>HLOOKUP(W$1,Individual!$A$213:$P$214,2,FALSE)</f>
        <v>795</v>
      </c>
      <c r="X108" t="e">
        <f>HLOOKUP(X$1,Individual!$A$213:$P$214,2,FALSE)</f>
        <v>#N/A</v>
      </c>
      <c r="Y108">
        <f>HLOOKUP(Y$1,Individual!$A$213:$P$214,2,FALSE)</f>
        <v>795</v>
      </c>
      <c r="Z108" t="e">
        <f>HLOOKUP(Z$1,Individual!$A$213:$P$214,2,FALSE)</f>
        <v>#N/A</v>
      </c>
      <c r="AA108">
        <f>HLOOKUP(AA$1,Individual!$A$213:$P$214,2,FALSE)</f>
        <v>795</v>
      </c>
      <c r="AB108">
        <f>HLOOKUP(AB$1,Individual!$A$213:$P$214,2,FALSE)</f>
        <v>795</v>
      </c>
      <c r="AC108">
        <f>HLOOKUP(AC$1,Individual!$A$213:$P$214,2,FALSE)</f>
        <v>795</v>
      </c>
      <c r="AD108" t="e">
        <f>HLOOKUP(AD$1,Individual!$A$213:$P$214,2,FALSE)</f>
        <v>#N/A</v>
      </c>
      <c r="AE108">
        <f>HLOOKUP(AE$1,Individual!$A$213:$P$214,2,FALSE)</f>
        <v>795</v>
      </c>
      <c r="AF108">
        <f>HLOOKUP(AF$1,Individual!$A$213:$P$214,2,FALSE)</f>
        <v>795</v>
      </c>
      <c r="AG108">
        <f>HLOOKUP(AG$1,Individual!$A$213:$P$214,2,FALSE)</f>
        <v>795</v>
      </c>
    </row>
    <row r="109" spans="1:33">
      <c r="A109" s="30" t="s">
        <v>107</v>
      </c>
      <c r="B109">
        <f>HLOOKUP(B$1,Individual!$A$215:$U$216,2,FALSE)</f>
        <v>676</v>
      </c>
      <c r="C109" t="e">
        <f>HLOOKUP(C$1,Individual!$A$215:$U$216,2,FALSE)</f>
        <v>#N/A</v>
      </c>
      <c r="D109">
        <f>HLOOKUP(D$1,Individual!$A$215:$U$216,2,FALSE)</f>
        <v>676</v>
      </c>
      <c r="E109">
        <f>HLOOKUP(E$1,Individual!$A$215:$U$216,2,FALSE)</f>
        <v>676</v>
      </c>
      <c r="F109">
        <f>HLOOKUP(F$1,Individual!$A$215:$U$216,2,FALSE)</f>
        <v>676</v>
      </c>
      <c r="G109">
        <f>HLOOKUP(G$1,Individual!$A$215:$U$216,2,FALSE)</f>
        <v>676</v>
      </c>
      <c r="H109">
        <f>HLOOKUP(H$1,Individual!$A$215:$U$216,2,FALSE)</f>
        <v>676</v>
      </c>
      <c r="I109">
        <f>HLOOKUP(I$1,Individual!$A$215:$U$216,2,FALSE)</f>
        <v>676</v>
      </c>
      <c r="J109">
        <f>HLOOKUP(J$1,Individual!$A$215:$U$216,2,FALSE)</f>
        <v>676</v>
      </c>
      <c r="K109" t="e">
        <f>HLOOKUP(K$1,Individual!$A$215:$U$216,2,FALSE)</f>
        <v>#N/A</v>
      </c>
      <c r="L109" t="e">
        <f>HLOOKUP(L$1,Individual!$A$215:$U$216,2,FALSE)</f>
        <v>#N/A</v>
      </c>
      <c r="M109">
        <f>HLOOKUP(M$1,Individual!$A$215:$U$216,2,FALSE)</f>
        <v>676</v>
      </c>
      <c r="N109" t="e">
        <f>HLOOKUP(N$1,Individual!$A$215:$U$216,2,FALSE)</f>
        <v>#N/A</v>
      </c>
      <c r="O109" t="e">
        <f>HLOOKUP(O$1,Individual!$A$215:$U$216,2,FALSE)</f>
        <v>#N/A</v>
      </c>
      <c r="P109">
        <f>HLOOKUP(P$1,Individual!$A$215:$U$216,2,FALSE)</f>
        <v>676</v>
      </c>
      <c r="Q109" t="e">
        <f>HLOOKUP(Q$1,Individual!$A$215:$U$216,2,FALSE)</f>
        <v>#N/A</v>
      </c>
      <c r="R109" t="e">
        <f>HLOOKUP(R$1,Individual!$A$215:$U$216,2,FALSE)</f>
        <v>#N/A</v>
      </c>
      <c r="S109" t="e">
        <f>HLOOKUP(S$1,Individual!$A$215:$U$216,2,FALSE)</f>
        <v>#N/A</v>
      </c>
      <c r="T109">
        <f>HLOOKUP(T$1,Individual!$A$215:$U$216,2,FALSE)</f>
        <v>676</v>
      </c>
      <c r="U109" t="e">
        <f>HLOOKUP(U$1,Individual!$A$215:$U$216,2,FALSE)</f>
        <v>#N/A</v>
      </c>
      <c r="V109">
        <f>HLOOKUP(V$1,Individual!$A$215:$U$216,2,FALSE)</f>
        <v>676</v>
      </c>
      <c r="W109">
        <f>HLOOKUP(W$1,Individual!$A$215:$U$216,2,FALSE)</f>
        <v>676</v>
      </c>
      <c r="X109" t="e">
        <f>HLOOKUP(X$1,Individual!$A$215:$U$216,2,FALSE)</f>
        <v>#N/A</v>
      </c>
      <c r="Y109">
        <f>HLOOKUP(Y$1,Individual!$A$215:$U$216,2,FALSE)</f>
        <v>676</v>
      </c>
      <c r="Z109" t="e">
        <f>HLOOKUP(Z$1,Individual!$A$215:$U$216,2,FALSE)</f>
        <v>#N/A</v>
      </c>
      <c r="AA109">
        <f>HLOOKUP(AA$1,Individual!$A$215:$U$216,2,FALSE)</f>
        <v>676</v>
      </c>
      <c r="AB109">
        <f>HLOOKUP(AB$1,Individual!$A$215:$U$216,2,FALSE)</f>
        <v>676</v>
      </c>
      <c r="AC109" t="e">
        <f>HLOOKUP(AC$1,Individual!$A$215:$U$216,2,FALSE)</f>
        <v>#N/A</v>
      </c>
      <c r="AD109" t="e">
        <f>HLOOKUP(AD$1,Individual!$A$215:$U$216,2,FALSE)</f>
        <v>#N/A</v>
      </c>
      <c r="AE109">
        <f>HLOOKUP(AE$1,Individual!$A$215:$U$216,2,FALSE)</f>
        <v>676</v>
      </c>
      <c r="AF109">
        <f>HLOOKUP(AF$1,Individual!$A$215:$U$216,2,FALSE)</f>
        <v>676</v>
      </c>
      <c r="AG109">
        <f>HLOOKUP(AG$1,Individual!$A$215:$U$216,2,FALSE)</f>
        <v>676</v>
      </c>
    </row>
    <row r="110" spans="1:33">
      <c r="A110" s="31" t="s">
        <v>108</v>
      </c>
      <c r="B110">
        <f>HLOOKUP(B$1,Individual!$A$217:$P$218,2,FALSE)</f>
        <v>667</v>
      </c>
      <c r="C110" t="e">
        <f>HLOOKUP(C$1,Individual!$A$217:$P$218,2,FALSE)</f>
        <v>#N/A</v>
      </c>
      <c r="D110" t="e">
        <f>HLOOKUP(D$1,Individual!$A$217:$P$218,2,FALSE)</f>
        <v>#N/A</v>
      </c>
      <c r="E110">
        <f>HLOOKUP(E$1,Individual!$A$217:$P$218,2,FALSE)</f>
        <v>4213</v>
      </c>
      <c r="F110">
        <f>HLOOKUP(F$1,Individual!$A$217:$P$218,2,FALSE)</f>
        <v>667</v>
      </c>
      <c r="G110">
        <f>HLOOKUP(G$1,Individual!$A$217:$P$218,2,FALSE)</f>
        <v>4212</v>
      </c>
      <c r="H110" t="e">
        <f>HLOOKUP(H$1,Individual!$A$217:$P$218,2,FALSE)</f>
        <v>#N/A</v>
      </c>
      <c r="I110" t="e">
        <f>HLOOKUP(I$1,Individual!$A$217:$P$218,2,FALSE)</f>
        <v>#N/A</v>
      </c>
      <c r="J110">
        <f>HLOOKUP(J$1,Individual!$A$217:$P$218,2,FALSE)</f>
        <v>4213</v>
      </c>
      <c r="K110" t="e">
        <f>HLOOKUP(K$1,Individual!$A$217:$P$218,2,FALSE)</f>
        <v>#N/A</v>
      </c>
      <c r="L110" t="e">
        <f>HLOOKUP(L$1,Individual!$A$217:$P$218,2,FALSE)</f>
        <v>#N/A</v>
      </c>
      <c r="M110" t="e">
        <f>HLOOKUP(M$1,Individual!$A$217:$P$218,2,FALSE)</f>
        <v>#N/A</v>
      </c>
      <c r="N110" t="e">
        <f>HLOOKUP(N$1,Individual!$A$217:$P$218,2,FALSE)</f>
        <v>#N/A</v>
      </c>
      <c r="O110" t="e">
        <f>HLOOKUP(O$1,Individual!$A$217:$P$218,2,FALSE)</f>
        <v>#N/A</v>
      </c>
      <c r="P110">
        <f>HLOOKUP(P$1,Individual!$A$217:$P$218,2,FALSE)</f>
        <v>4213</v>
      </c>
      <c r="Q110" t="e">
        <f>HLOOKUP(Q$1,Individual!$A$217:$P$218,2,FALSE)</f>
        <v>#N/A</v>
      </c>
      <c r="R110" t="e">
        <f>HLOOKUP(R$1,Individual!$A$217:$P$218,2,FALSE)</f>
        <v>#N/A</v>
      </c>
      <c r="S110" t="e">
        <f>HLOOKUP(S$1,Individual!$A$217:$P$218,2,FALSE)</f>
        <v>#N/A</v>
      </c>
      <c r="T110">
        <f>HLOOKUP(T$1,Individual!$A$217:$P$218,2,FALSE)</f>
        <v>4213</v>
      </c>
      <c r="U110" t="e">
        <f>HLOOKUP(U$1,Individual!$A$217:$P$218,2,FALSE)</f>
        <v>#N/A</v>
      </c>
      <c r="V110" t="e">
        <f>HLOOKUP(V$1,Individual!$A$217:$P$218,2,FALSE)</f>
        <v>#N/A</v>
      </c>
      <c r="W110">
        <f>HLOOKUP(W$1,Individual!$A$217:$P$218,2,FALSE)</f>
        <v>4212</v>
      </c>
      <c r="X110" t="e">
        <f>HLOOKUP(X$1,Individual!$A$217:$P$218,2,FALSE)</f>
        <v>#N/A</v>
      </c>
      <c r="Y110">
        <f>HLOOKUP(Y$1,Individual!$A$217:$P$218,2,FALSE)</f>
        <v>4213</v>
      </c>
      <c r="Z110" t="e">
        <f>HLOOKUP(Z$1,Individual!$A$217:$P$218,2,FALSE)</f>
        <v>#N/A</v>
      </c>
      <c r="AA110">
        <f>HLOOKUP(AA$1,Individual!$A$217:$P$218,2,FALSE)</f>
        <v>4213</v>
      </c>
      <c r="AB110">
        <f>HLOOKUP(AB$1,Individual!$A$217:$P$218,2,FALSE)</f>
        <v>434</v>
      </c>
      <c r="AC110">
        <f>HLOOKUP(AC$1,Individual!$A$217:$P$218,2,FALSE)</f>
        <v>434</v>
      </c>
      <c r="AD110" t="e">
        <f>HLOOKUP(AD$1,Individual!$A$217:$P$218,2,FALSE)</f>
        <v>#N/A</v>
      </c>
      <c r="AE110">
        <f>HLOOKUP(AE$1,Individual!$A$217:$P$218,2,FALSE)</f>
        <v>663</v>
      </c>
      <c r="AF110">
        <f>HLOOKUP(AF$1,Individual!$A$217:$P$218,2,FALSE)</f>
        <v>667</v>
      </c>
      <c r="AG110">
        <f>HLOOKUP(AG$1,Individual!$A$217:$P$218,2,FALSE)</f>
        <v>4213</v>
      </c>
    </row>
    <row r="111" spans="1:33">
      <c r="A111" s="31" t="s">
        <v>109</v>
      </c>
      <c r="B111">
        <f>HLOOKUP(B$1,Individual!$A$219:$P$220,2,FALSE)</f>
        <v>291</v>
      </c>
      <c r="C111" t="e">
        <f>HLOOKUP(C$1,Individual!$A$219:$P$220,2,FALSE)</f>
        <v>#N/A</v>
      </c>
      <c r="D111" t="e">
        <f>HLOOKUP(D$1,Individual!$A$219:$P$220,2,FALSE)</f>
        <v>#N/A</v>
      </c>
      <c r="E111">
        <f>HLOOKUP(E$1,Individual!$A$219:$P$220,2,FALSE)</f>
        <v>291</v>
      </c>
      <c r="F111">
        <f>HLOOKUP(F$1,Individual!$A$219:$P$220,2,FALSE)</f>
        <v>291</v>
      </c>
      <c r="G111">
        <f>HLOOKUP(G$1,Individual!$A$219:$P$220,2,FALSE)</f>
        <v>291</v>
      </c>
      <c r="H111">
        <f>HLOOKUP(H$1,Individual!$A$219:$P$220,2,FALSE)</f>
        <v>291</v>
      </c>
      <c r="I111" t="e">
        <f>HLOOKUP(I$1,Individual!$A$219:$P$220,2,FALSE)</f>
        <v>#N/A</v>
      </c>
      <c r="J111">
        <f>HLOOKUP(J$1,Individual!$A$219:$P$220,2,FALSE)</f>
        <v>291</v>
      </c>
      <c r="K111" t="e">
        <f>HLOOKUP(K$1,Individual!$A$219:$P$220,2,FALSE)</f>
        <v>#N/A</v>
      </c>
      <c r="L111" t="e">
        <f>HLOOKUP(L$1,Individual!$A$219:$P$220,2,FALSE)</f>
        <v>#N/A</v>
      </c>
      <c r="M111">
        <f>HLOOKUP(M$1,Individual!$A$219:$P$220,2,FALSE)</f>
        <v>291</v>
      </c>
      <c r="N111" t="e">
        <f>HLOOKUP(N$1,Individual!$A$219:$P$220,2,FALSE)</f>
        <v>#N/A</v>
      </c>
      <c r="O111" t="e">
        <f>HLOOKUP(O$1,Individual!$A$219:$P$220,2,FALSE)</f>
        <v>#N/A</v>
      </c>
      <c r="P111">
        <f>HLOOKUP(P$1,Individual!$A$219:$P$220,2,FALSE)</f>
        <v>291</v>
      </c>
      <c r="Q111" t="e">
        <f>HLOOKUP(Q$1,Individual!$A$219:$P$220,2,FALSE)</f>
        <v>#N/A</v>
      </c>
      <c r="R111" t="e">
        <f>HLOOKUP(R$1,Individual!$A$219:$P$220,2,FALSE)</f>
        <v>#N/A</v>
      </c>
      <c r="S111" t="e">
        <f>HLOOKUP(S$1,Individual!$A$219:$P$220,2,FALSE)</f>
        <v>#N/A</v>
      </c>
      <c r="T111">
        <f>HLOOKUP(T$1,Individual!$A$219:$P$220,2,FALSE)</f>
        <v>291</v>
      </c>
      <c r="U111" t="e">
        <f>HLOOKUP(U$1,Individual!$A$219:$P$220,2,FALSE)</f>
        <v>#N/A</v>
      </c>
      <c r="V111" t="e">
        <f>HLOOKUP(V$1,Individual!$A$219:$P$220,2,FALSE)</f>
        <v>#N/A</v>
      </c>
      <c r="W111">
        <f>HLOOKUP(W$1,Individual!$A$219:$P$220,2,FALSE)</f>
        <v>291</v>
      </c>
      <c r="X111" t="e">
        <f>HLOOKUP(X$1,Individual!$A$219:$P$220,2,FALSE)</f>
        <v>#N/A</v>
      </c>
      <c r="Y111">
        <f>HLOOKUP(Y$1,Individual!$A$219:$P$220,2,FALSE)</f>
        <v>291</v>
      </c>
      <c r="Z111" t="e">
        <f>HLOOKUP(Z$1,Individual!$A$219:$P$220,2,FALSE)</f>
        <v>#N/A</v>
      </c>
      <c r="AA111">
        <f>HLOOKUP(AA$1,Individual!$A$219:$P$220,2,FALSE)</f>
        <v>291</v>
      </c>
      <c r="AB111" t="e">
        <f>HLOOKUP(AB$1,Individual!$A$219:$P$220,2,FALSE)</f>
        <v>#N/A</v>
      </c>
      <c r="AC111" t="e">
        <f>HLOOKUP(AC$1,Individual!$A$219:$P$220,2,FALSE)</f>
        <v>#N/A</v>
      </c>
      <c r="AD111" t="e">
        <f>HLOOKUP(AD$1,Individual!$A$219:$P$220,2,FALSE)</f>
        <v>#N/A</v>
      </c>
      <c r="AE111">
        <f>HLOOKUP(AE$1,Individual!$A$219:$P$220,2,FALSE)</f>
        <v>291</v>
      </c>
      <c r="AF111">
        <f>HLOOKUP(AF$1,Individual!$A$219:$P$220,2,FALSE)</f>
        <v>291</v>
      </c>
      <c r="AG111">
        <f>HLOOKUP(AG$1,Individual!$A$219:$P$220,2,FALSE)</f>
        <v>291</v>
      </c>
    </row>
    <row r="112" spans="1:33">
      <c r="A112" s="34" t="s">
        <v>110</v>
      </c>
      <c r="B112">
        <f>HLOOKUP(B$1,Individual!$A$221:$P$222,2,FALSE)</f>
        <v>72</v>
      </c>
      <c r="C112" t="e">
        <f>HLOOKUP(C$1,Individual!$A$221:$P$222,2,FALSE)</f>
        <v>#N/A</v>
      </c>
      <c r="D112" t="e">
        <f>HLOOKUP(D$1,Individual!$A$221:$P$222,2,FALSE)</f>
        <v>#N/A</v>
      </c>
      <c r="E112">
        <f>HLOOKUP(E$1,Individual!$A$221:$P$222,2,FALSE)</f>
        <v>72</v>
      </c>
      <c r="F112">
        <f>HLOOKUP(F$1,Individual!$A$221:$P$222,2,FALSE)</f>
        <v>72</v>
      </c>
      <c r="G112">
        <f>HLOOKUP(G$1,Individual!$A$221:$P$222,2,FALSE)</f>
        <v>72</v>
      </c>
      <c r="H112" t="e">
        <f>HLOOKUP(H$1,Individual!$A$221:$P$222,2,FALSE)</f>
        <v>#N/A</v>
      </c>
      <c r="I112" t="e">
        <f>HLOOKUP(I$1,Individual!$A$221:$P$222,2,FALSE)</f>
        <v>#N/A</v>
      </c>
      <c r="J112">
        <f>HLOOKUP(J$1,Individual!$A$221:$P$222,2,FALSE)</f>
        <v>72</v>
      </c>
      <c r="K112" t="e">
        <f>HLOOKUP(K$1,Individual!$A$221:$P$222,2,FALSE)</f>
        <v>#N/A</v>
      </c>
      <c r="L112" t="e">
        <f>HLOOKUP(L$1,Individual!$A$221:$P$222,2,FALSE)</f>
        <v>#N/A</v>
      </c>
      <c r="M112" t="e">
        <f>HLOOKUP(M$1,Individual!$A$221:$P$222,2,FALSE)</f>
        <v>#N/A</v>
      </c>
      <c r="N112" t="e">
        <f>HLOOKUP(N$1,Individual!$A$221:$P$222,2,FALSE)</f>
        <v>#N/A</v>
      </c>
      <c r="O112" t="e">
        <f>HLOOKUP(O$1,Individual!$A$221:$P$222,2,FALSE)</f>
        <v>#N/A</v>
      </c>
      <c r="P112">
        <f>HLOOKUP(P$1,Individual!$A$221:$P$222,2,FALSE)</f>
        <v>72</v>
      </c>
      <c r="Q112" t="e">
        <f>HLOOKUP(Q$1,Individual!$A$221:$P$222,2,FALSE)</f>
        <v>#N/A</v>
      </c>
      <c r="R112" t="e">
        <f>HLOOKUP(R$1,Individual!$A$221:$P$222,2,FALSE)</f>
        <v>#N/A</v>
      </c>
      <c r="S112" t="e">
        <f>HLOOKUP(S$1,Individual!$A$221:$P$222,2,FALSE)</f>
        <v>#N/A</v>
      </c>
      <c r="T112">
        <f>HLOOKUP(T$1,Individual!$A$221:$P$222,2,FALSE)</f>
        <v>72</v>
      </c>
      <c r="U112" t="e">
        <f>HLOOKUP(U$1,Individual!$A$221:$P$222,2,FALSE)</f>
        <v>#N/A</v>
      </c>
      <c r="V112" t="e">
        <f>HLOOKUP(V$1,Individual!$A$221:$P$222,2,FALSE)</f>
        <v>#N/A</v>
      </c>
      <c r="W112">
        <f>HLOOKUP(W$1,Individual!$A$221:$P$222,2,FALSE)</f>
        <v>72</v>
      </c>
      <c r="X112" t="e">
        <f>HLOOKUP(X$1,Individual!$A$221:$P$222,2,FALSE)</f>
        <v>#N/A</v>
      </c>
      <c r="Y112">
        <f>HLOOKUP(Y$1,Individual!$A$221:$P$222,2,FALSE)</f>
        <v>72</v>
      </c>
      <c r="Z112" t="e">
        <f>HLOOKUP(Z$1,Individual!$A$221:$P$222,2,FALSE)</f>
        <v>#N/A</v>
      </c>
      <c r="AA112">
        <f>HLOOKUP(AA$1,Individual!$A$221:$P$222,2,FALSE)</f>
        <v>72</v>
      </c>
      <c r="AB112">
        <f>HLOOKUP(AB$1,Individual!$A$221:$P$222,2,FALSE)</f>
        <v>72</v>
      </c>
      <c r="AC112">
        <f>HLOOKUP(AC$1,Individual!$A$221:$P$222,2,FALSE)</f>
        <v>72</v>
      </c>
      <c r="AD112" t="e">
        <f>HLOOKUP(AD$1,Individual!$A$221:$P$222,2,FALSE)</f>
        <v>#N/A</v>
      </c>
      <c r="AE112">
        <f>HLOOKUP(AE$1,Individual!$A$221:$P$222,2,FALSE)</f>
        <v>72</v>
      </c>
      <c r="AF112">
        <f>HLOOKUP(AF$1,Individual!$A$221:$P$222,2,FALSE)</f>
        <v>72</v>
      </c>
      <c r="AG112">
        <f>HLOOKUP(AG$1,Individual!$A$221:$P$222,2,FALSE)</f>
        <v>72</v>
      </c>
    </row>
    <row r="113" spans="1:33">
      <c r="A113" s="31" t="s">
        <v>111</v>
      </c>
      <c r="B113">
        <f>HLOOKUP(B$1,Individual!$A$223:$N$224,2,FALSE)</f>
        <v>15</v>
      </c>
      <c r="C113" t="e">
        <f>HLOOKUP(C$1,Individual!$A$223:$N$224,2,FALSE)</f>
        <v>#N/A</v>
      </c>
      <c r="D113" t="e">
        <f>HLOOKUP(D$1,Individual!$A$223:$N$224,2,FALSE)</f>
        <v>#N/A</v>
      </c>
      <c r="E113">
        <f>HLOOKUP(E$1,Individual!$A$223:$N$224,2,FALSE)</f>
        <v>16</v>
      </c>
      <c r="F113">
        <f>HLOOKUP(F$1,Individual!$A$223:$N$224,2,FALSE)</f>
        <v>15</v>
      </c>
      <c r="G113">
        <f>HLOOKUP(G$1,Individual!$A$223:$N$224,2,FALSE)</f>
        <v>10</v>
      </c>
      <c r="H113" t="e">
        <f>HLOOKUP(H$1,Individual!$A$223:$N$224,2,FALSE)</f>
        <v>#N/A</v>
      </c>
      <c r="I113" t="e">
        <f>HLOOKUP(I$1,Individual!$A$223:$N$224,2,FALSE)</f>
        <v>#N/A</v>
      </c>
      <c r="J113">
        <f>HLOOKUP(J$1,Individual!$A$223:$N$224,2,FALSE)</f>
        <v>12</v>
      </c>
      <c r="K113" t="e">
        <f>HLOOKUP(K$1,Individual!$A$223:$N$224,2,FALSE)</f>
        <v>#N/A</v>
      </c>
      <c r="L113" t="e">
        <f>HLOOKUP(L$1,Individual!$A$223:$N$224,2,FALSE)</f>
        <v>#N/A</v>
      </c>
      <c r="M113" t="e">
        <f>HLOOKUP(M$1,Individual!$A$223:$N$224,2,FALSE)</f>
        <v>#N/A</v>
      </c>
      <c r="N113" t="e">
        <f>HLOOKUP(N$1,Individual!$A$223:$N$224,2,FALSE)</f>
        <v>#N/A</v>
      </c>
      <c r="O113" t="e">
        <f>HLOOKUP(O$1,Individual!$A$223:$N$224,2,FALSE)</f>
        <v>#N/A</v>
      </c>
      <c r="P113">
        <f>HLOOKUP(P$1,Individual!$A$223:$N$224,2,FALSE)</f>
        <v>19</v>
      </c>
      <c r="Q113" t="e">
        <f>HLOOKUP(Q$1,Individual!$A$223:$N$224,2,FALSE)</f>
        <v>#N/A</v>
      </c>
      <c r="R113" t="e">
        <f>HLOOKUP(R$1,Individual!$A$223:$N$224,2,FALSE)</f>
        <v>#N/A</v>
      </c>
      <c r="S113" t="e">
        <f>HLOOKUP(S$1,Individual!$A$223:$N$224,2,FALSE)</f>
        <v>#N/A</v>
      </c>
      <c r="T113">
        <f>HLOOKUP(T$1,Individual!$A$223:$N$224,2,FALSE)</f>
        <v>16</v>
      </c>
      <c r="U113" t="e">
        <f>HLOOKUP(U$1,Individual!$A$223:$N$224,2,FALSE)</f>
        <v>#N/A</v>
      </c>
      <c r="V113" t="e">
        <f>HLOOKUP(V$1,Individual!$A$223:$N$224,2,FALSE)</f>
        <v>#N/A</v>
      </c>
      <c r="W113">
        <f>HLOOKUP(W$1,Individual!$A$223:$N$224,2,FALSE)</f>
        <v>16</v>
      </c>
      <c r="X113" t="e">
        <f>HLOOKUP(X$1,Individual!$A$223:$N$224,2,FALSE)</f>
        <v>#N/A</v>
      </c>
      <c r="Y113">
        <f>HLOOKUP(Y$1,Individual!$A$223:$N$224,2,FALSE)</f>
        <v>11</v>
      </c>
      <c r="Z113" t="e">
        <f>HLOOKUP(Z$1,Individual!$A$223:$N$224,2,FALSE)</f>
        <v>#N/A</v>
      </c>
      <c r="AA113">
        <f>HLOOKUP(AA$1,Individual!$A$223:$N$224,2,FALSE)</f>
        <v>9</v>
      </c>
      <c r="AB113" t="e">
        <f>HLOOKUP(AB$1,Individual!$A$223:$N$224,2,FALSE)</f>
        <v>#N/A</v>
      </c>
      <c r="AC113" t="e">
        <f>HLOOKUP(AC$1,Individual!$A$223:$N$224,2,FALSE)</f>
        <v>#N/A</v>
      </c>
      <c r="AD113" t="e">
        <f>HLOOKUP(AD$1,Individual!$A$223:$N$224,2,FALSE)</f>
        <v>#N/A</v>
      </c>
      <c r="AE113">
        <f>HLOOKUP(AE$1,Individual!$A$223:$N$224,2,FALSE)</f>
        <v>22</v>
      </c>
      <c r="AF113">
        <f>HLOOKUP(AF$1,Individual!$A$223:$N$224,2,FALSE)</f>
        <v>22</v>
      </c>
      <c r="AG113">
        <f>HLOOKUP(AG$1,Individual!$A$223:$N$224,2,FALSE)</f>
        <v>16</v>
      </c>
    </row>
    <row r="114" spans="1:33">
      <c r="A114" t="s">
        <v>112</v>
      </c>
      <c r="B114">
        <f>HLOOKUP(B$1,Individual!$A$225:$N$226,2,FALSE)</f>
        <v>13</v>
      </c>
      <c r="C114" t="e">
        <f>HLOOKUP(C$1,Individual!$A$225:$N$226,2,FALSE)</f>
        <v>#N/A</v>
      </c>
      <c r="D114" t="e">
        <f>HLOOKUP(D$1,Individual!$A$225:$N$226,2,FALSE)</f>
        <v>#N/A</v>
      </c>
      <c r="E114">
        <f>HLOOKUP(E$1,Individual!$A$225:$N$226,2,FALSE)</f>
        <v>12</v>
      </c>
      <c r="F114">
        <f>HLOOKUP(F$1,Individual!$A$225:$N$226,2,FALSE)</f>
        <v>9</v>
      </c>
      <c r="G114">
        <f>HLOOKUP(G$1,Individual!$A$225:$N$226,2,FALSE)</f>
        <v>6</v>
      </c>
      <c r="H114" t="e">
        <f>HLOOKUP(H$1,Individual!$A$225:$N$226,2,FALSE)</f>
        <v>#N/A</v>
      </c>
      <c r="I114" t="e">
        <f>HLOOKUP(I$1,Individual!$A$225:$N$226,2,FALSE)</f>
        <v>#N/A</v>
      </c>
      <c r="J114">
        <f>HLOOKUP(J$1,Individual!$A$225:$N$226,2,FALSE)</f>
        <v>7</v>
      </c>
      <c r="K114" t="e">
        <f>HLOOKUP(K$1,Individual!$A$225:$N$226,2,FALSE)</f>
        <v>#N/A</v>
      </c>
      <c r="L114" t="e">
        <f>HLOOKUP(L$1,Individual!$A$225:$N$226,2,FALSE)</f>
        <v>#N/A</v>
      </c>
      <c r="M114" t="e">
        <f>HLOOKUP(M$1,Individual!$A$225:$N$226,2,FALSE)</f>
        <v>#N/A</v>
      </c>
      <c r="N114" t="e">
        <f>HLOOKUP(N$1,Individual!$A$225:$N$226,2,FALSE)</f>
        <v>#N/A</v>
      </c>
      <c r="O114" t="e">
        <f>HLOOKUP(O$1,Individual!$A$225:$N$226,2,FALSE)</f>
        <v>#N/A</v>
      </c>
      <c r="P114">
        <f>HLOOKUP(P$1,Individual!$A$225:$N$226,2,FALSE)</f>
        <v>13</v>
      </c>
      <c r="Q114" t="e">
        <f>HLOOKUP(Q$1,Individual!$A$225:$N$226,2,FALSE)</f>
        <v>#N/A</v>
      </c>
      <c r="R114" t="e">
        <f>HLOOKUP(R$1,Individual!$A$225:$N$226,2,FALSE)</f>
        <v>#N/A</v>
      </c>
      <c r="S114" t="e">
        <f>HLOOKUP(S$1,Individual!$A$225:$N$226,2,FALSE)</f>
        <v>#N/A</v>
      </c>
      <c r="T114">
        <f>HLOOKUP(T$1,Individual!$A$225:$N$226,2,FALSE)</f>
        <v>12</v>
      </c>
      <c r="U114" t="e">
        <f>HLOOKUP(U$1,Individual!$A$225:$N$226,2,FALSE)</f>
        <v>#N/A</v>
      </c>
      <c r="V114" t="e">
        <f>HLOOKUP(V$1,Individual!$A$225:$N$226,2,FALSE)</f>
        <v>#N/A</v>
      </c>
      <c r="W114">
        <f>HLOOKUP(W$1,Individual!$A$225:$N$226,2,FALSE)</f>
        <v>12</v>
      </c>
      <c r="X114" t="e">
        <f>HLOOKUP(X$1,Individual!$A$225:$N$226,2,FALSE)</f>
        <v>#N/A</v>
      </c>
      <c r="Y114">
        <f>HLOOKUP(Y$1,Individual!$A$225:$N$226,2,FALSE)</f>
        <v>12</v>
      </c>
      <c r="Z114" t="e">
        <f>HLOOKUP(Z$1,Individual!$A$225:$N$226,2,FALSE)</f>
        <v>#N/A</v>
      </c>
      <c r="AA114">
        <f>HLOOKUP(AA$1,Individual!$A$225:$N$226,2,FALSE)</f>
        <v>7</v>
      </c>
      <c r="AB114" t="e">
        <f>HLOOKUP(AB$1,Individual!$A$225:$N$226,2,FALSE)</f>
        <v>#N/A</v>
      </c>
      <c r="AC114" t="e">
        <f>HLOOKUP(AC$1,Individual!$A$225:$N$226,2,FALSE)</f>
        <v>#N/A</v>
      </c>
      <c r="AD114" t="e">
        <f>HLOOKUP(AD$1,Individual!$A$225:$N$226,2,FALSE)</f>
        <v>#N/A</v>
      </c>
      <c r="AE114">
        <f>HLOOKUP(AE$1,Individual!$A$225:$N$226,2,FALSE)</f>
        <v>13</v>
      </c>
      <c r="AF114">
        <f>HLOOKUP(AF$1,Individual!$A$225:$N$226,2,FALSE)</f>
        <v>15</v>
      </c>
      <c r="AG114">
        <f>HLOOKUP(AG$1,Individual!$A$225:$N$226,2,FALSE)</f>
        <v>12</v>
      </c>
    </row>
    <row r="115" spans="1:33">
      <c r="A115" t="s">
        <v>113</v>
      </c>
      <c r="B115">
        <f>HLOOKUP(B$1,Individual!$A$227:$N$228,2,FALSE)</f>
        <v>13</v>
      </c>
      <c r="C115" t="e">
        <f>HLOOKUP(C$1,Individual!$A$227:$N$228,2,FALSE)</f>
        <v>#N/A</v>
      </c>
      <c r="D115" t="e">
        <f>HLOOKUP(D$1,Individual!$A$227:$N$228,2,FALSE)</f>
        <v>#N/A</v>
      </c>
      <c r="E115">
        <f>HLOOKUP(E$1,Individual!$A$227:$N$228,2,FALSE)</f>
        <v>13</v>
      </c>
      <c r="F115">
        <f>HLOOKUP(F$1,Individual!$A$227:$N$228,2,FALSE)</f>
        <v>13</v>
      </c>
      <c r="G115">
        <f>HLOOKUP(G$1,Individual!$A$227:$N$228,2,FALSE)</f>
        <v>8</v>
      </c>
      <c r="H115" t="e">
        <f>HLOOKUP(H$1,Individual!$A$227:$N$228,2,FALSE)</f>
        <v>#N/A</v>
      </c>
      <c r="I115" t="e">
        <f>HLOOKUP(I$1,Individual!$A$227:$N$228,2,FALSE)</f>
        <v>#N/A</v>
      </c>
      <c r="J115">
        <f>HLOOKUP(J$1,Individual!$A$227:$N$228,2,FALSE)</f>
        <v>9</v>
      </c>
      <c r="K115" t="e">
        <f>HLOOKUP(K$1,Individual!$A$227:$N$228,2,FALSE)</f>
        <v>#N/A</v>
      </c>
      <c r="L115" t="e">
        <f>HLOOKUP(L$1,Individual!$A$227:$N$228,2,FALSE)</f>
        <v>#N/A</v>
      </c>
      <c r="M115" t="e">
        <f>HLOOKUP(M$1,Individual!$A$227:$N$228,2,FALSE)</f>
        <v>#N/A</v>
      </c>
      <c r="N115" t="e">
        <f>HLOOKUP(N$1,Individual!$A$227:$N$228,2,FALSE)</f>
        <v>#N/A</v>
      </c>
      <c r="O115" t="e">
        <f>HLOOKUP(O$1,Individual!$A$227:$N$228,2,FALSE)</f>
        <v>#N/A</v>
      </c>
      <c r="P115">
        <f>HLOOKUP(P$1,Individual!$A$227:$N$228,2,FALSE)</f>
        <v>15</v>
      </c>
      <c r="Q115" t="e">
        <f>HLOOKUP(Q$1,Individual!$A$227:$N$228,2,FALSE)</f>
        <v>#N/A</v>
      </c>
      <c r="R115" t="e">
        <f>HLOOKUP(R$1,Individual!$A$227:$N$228,2,FALSE)</f>
        <v>#N/A</v>
      </c>
      <c r="S115" t="e">
        <f>HLOOKUP(S$1,Individual!$A$227:$N$228,2,FALSE)</f>
        <v>#N/A</v>
      </c>
      <c r="T115">
        <f>HLOOKUP(T$1,Individual!$A$227:$N$228,2,FALSE)</f>
        <v>11</v>
      </c>
      <c r="U115" t="e">
        <f>HLOOKUP(U$1,Individual!$A$227:$N$228,2,FALSE)</f>
        <v>#N/A</v>
      </c>
      <c r="V115" t="e">
        <f>HLOOKUP(V$1,Individual!$A$227:$N$228,2,FALSE)</f>
        <v>#N/A</v>
      </c>
      <c r="W115">
        <f>HLOOKUP(W$1,Individual!$A$227:$N$228,2,FALSE)</f>
        <v>13</v>
      </c>
      <c r="X115" t="e">
        <f>HLOOKUP(X$1,Individual!$A$227:$N$228,2,FALSE)</f>
        <v>#N/A</v>
      </c>
      <c r="Y115">
        <f>HLOOKUP(Y$1,Individual!$A$227:$N$228,2,FALSE)</f>
        <v>10</v>
      </c>
      <c r="Z115" t="e">
        <f>HLOOKUP(Z$1,Individual!$A$227:$N$228,2,FALSE)</f>
        <v>#N/A</v>
      </c>
      <c r="AA115">
        <f>HLOOKUP(AA$1,Individual!$A$227:$N$228,2,FALSE)</f>
        <v>8</v>
      </c>
      <c r="AB115" t="e">
        <f>HLOOKUP(AB$1,Individual!$A$227:$N$228,2,FALSE)</f>
        <v>#N/A</v>
      </c>
      <c r="AC115" t="e">
        <f>HLOOKUP(AC$1,Individual!$A$227:$N$228,2,FALSE)</f>
        <v>#N/A</v>
      </c>
      <c r="AD115" t="e">
        <f>HLOOKUP(AD$1,Individual!$A$227:$N$228,2,FALSE)</f>
        <v>#N/A</v>
      </c>
      <c r="AE115">
        <f>HLOOKUP(AE$1,Individual!$A$227:$N$228,2,FALSE)</f>
        <v>15</v>
      </c>
      <c r="AF115">
        <f>HLOOKUP(AF$1,Individual!$A$227:$N$228,2,FALSE)</f>
        <v>18</v>
      </c>
      <c r="AG115">
        <f>HLOOKUP(AG$1,Individual!$A$227:$N$228,2,FALSE)</f>
        <v>14</v>
      </c>
    </row>
    <row r="116" spans="1:33">
      <c r="A116" s="31" t="s">
        <v>114</v>
      </c>
      <c r="B116">
        <f>HLOOKUP(B$1,Individual!$A$229:$N$230,2,FALSE)</f>
        <v>18</v>
      </c>
      <c r="C116" t="e">
        <f>HLOOKUP(C$1,Individual!$A$229:$N$230,2,FALSE)</f>
        <v>#N/A</v>
      </c>
      <c r="D116" t="e">
        <f>HLOOKUP(D$1,Individual!$A$229:$N$230,2,FALSE)</f>
        <v>#N/A</v>
      </c>
      <c r="E116">
        <f>HLOOKUP(E$1,Individual!$A$229:$N$230,2,FALSE)</f>
        <v>13</v>
      </c>
      <c r="F116">
        <f>HLOOKUP(F$1,Individual!$A$229:$N$230,2,FALSE)</f>
        <v>13</v>
      </c>
      <c r="G116">
        <f>HLOOKUP(G$1,Individual!$A$229:$N$230,2,FALSE)</f>
        <v>8</v>
      </c>
      <c r="H116" t="e">
        <f>HLOOKUP(H$1,Individual!$A$229:$N$230,2,FALSE)</f>
        <v>#N/A</v>
      </c>
      <c r="I116" t="e">
        <f>HLOOKUP(I$1,Individual!$A$229:$N$230,2,FALSE)</f>
        <v>#N/A</v>
      </c>
      <c r="J116">
        <f>HLOOKUP(J$1,Individual!$A$229:$N$230,2,FALSE)</f>
        <v>9</v>
      </c>
      <c r="K116" t="e">
        <f>HLOOKUP(K$1,Individual!$A$229:$N$230,2,FALSE)</f>
        <v>#N/A</v>
      </c>
      <c r="L116" t="e">
        <f>HLOOKUP(L$1,Individual!$A$229:$N$230,2,FALSE)</f>
        <v>#N/A</v>
      </c>
      <c r="M116" t="e">
        <f>HLOOKUP(M$1,Individual!$A$229:$N$230,2,FALSE)</f>
        <v>#N/A</v>
      </c>
      <c r="N116" t="e">
        <f>HLOOKUP(N$1,Individual!$A$229:$N$230,2,FALSE)</f>
        <v>#N/A</v>
      </c>
      <c r="O116" t="e">
        <f>HLOOKUP(O$1,Individual!$A$229:$N$230,2,FALSE)</f>
        <v>#N/A</v>
      </c>
      <c r="P116">
        <f>HLOOKUP(P$1,Individual!$A$229:$N$230,2,FALSE)</f>
        <v>15</v>
      </c>
      <c r="Q116" t="e">
        <f>HLOOKUP(Q$1,Individual!$A$229:$N$230,2,FALSE)</f>
        <v>#N/A</v>
      </c>
      <c r="R116" t="e">
        <f>HLOOKUP(R$1,Individual!$A$229:$N$230,2,FALSE)</f>
        <v>#N/A</v>
      </c>
      <c r="S116" t="e">
        <f>HLOOKUP(S$1,Individual!$A$229:$N$230,2,FALSE)</f>
        <v>#N/A</v>
      </c>
      <c r="T116">
        <f>HLOOKUP(T$1,Individual!$A$229:$N$230,2,FALSE)</f>
        <v>14</v>
      </c>
      <c r="U116" t="e">
        <f>HLOOKUP(U$1,Individual!$A$229:$N$230,2,FALSE)</f>
        <v>#N/A</v>
      </c>
      <c r="V116" t="e">
        <f>HLOOKUP(V$1,Individual!$A$229:$N$230,2,FALSE)</f>
        <v>#N/A</v>
      </c>
      <c r="W116">
        <f>HLOOKUP(W$1,Individual!$A$229:$N$230,2,FALSE)</f>
        <v>15</v>
      </c>
      <c r="X116" t="e">
        <f>HLOOKUP(X$1,Individual!$A$229:$N$230,2,FALSE)</f>
        <v>#N/A</v>
      </c>
      <c r="Y116">
        <f>HLOOKUP(Y$1,Individual!$A$229:$N$230,2,FALSE)</f>
        <v>11</v>
      </c>
      <c r="Z116" t="e">
        <f>HLOOKUP(Z$1,Individual!$A$229:$N$230,2,FALSE)</f>
        <v>#N/A</v>
      </c>
      <c r="AA116">
        <f>HLOOKUP(AA$1,Individual!$A$229:$N$230,2,FALSE)</f>
        <v>11</v>
      </c>
      <c r="AB116" t="e">
        <f>HLOOKUP(AB$1,Individual!$A$229:$N$230,2,FALSE)</f>
        <v>#N/A</v>
      </c>
      <c r="AC116" t="e">
        <f>HLOOKUP(AC$1,Individual!$A$229:$N$230,2,FALSE)</f>
        <v>#N/A</v>
      </c>
      <c r="AD116" t="e">
        <f>HLOOKUP(AD$1,Individual!$A$229:$N$230,2,FALSE)</f>
        <v>#N/A</v>
      </c>
      <c r="AE116">
        <f>HLOOKUP(AE$1,Individual!$A$229:$N$230,2,FALSE)</f>
        <v>15</v>
      </c>
      <c r="AF116">
        <f>HLOOKUP(AF$1,Individual!$A$229:$N$230,2,FALSE)</f>
        <v>15</v>
      </c>
      <c r="AG116">
        <f>HLOOKUP(AG$1,Individual!$A$229:$N$230,2,FALSE)</f>
        <v>13</v>
      </c>
    </row>
    <row r="117" spans="1:33">
      <c r="A117" t="s">
        <v>115</v>
      </c>
      <c r="B117">
        <f>HLOOKUP(B$1,Individual!$A$231:$P$232,2,FALSE)</f>
        <v>90</v>
      </c>
      <c r="C117" t="e">
        <f>HLOOKUP(C$1,Individual!$A$231:$P$232,2,FALSE)</f>
        <v>#N/A</v>
      </c>
      <c r="D117" t="e">
        <f>HLOOKUP(D$1,Individual!$A$231:$P$232,2,FALSE)</f>
        <v>#N/A</v>
      </c>
      <c r="E117">
        <f>HLOOKUP(E$1,Individual!$A$231:$P$232,2,FALSE)</f>
        <v>90</v>
      </c>
      <c r="F117">
        <f>HLOOKUP(F$1,Individual!$A$231:$P$232,2,FALSE)</f>
        <v>90</v>
      </c>
      <c r="G117">
        <f>HLOOKUP(G$1,Individual!$A$231:$P$232,2,FALSE)</f>
        <v>90</v>
      </c>
      <c r="H117" t="e">
        <f>HLOOKUP(H$1,Individual!$A$231:$P$232,2,FALSE)</f>
        <v>#N/A</v>
      </c>
      <c r="I117" t="e">
        <f>HLOOKUP(I$1,Individual!$A$231:$P$232,2,FALSE)</f>
        <v>#N/A</v>
      </c>
      <c r="J117">
        <f>HLOOKUP(J$1,Individual!$A$231:$P$232,2,FALSE)</f>
        <v>90</v>
      </c>
      <c r="K117" t="e">
        <f>HLOOKUP(K$1,Individual!$A$231:$P$232,2,FALSE)</f>
        <v>#N/A</v>
      </c>
      <c r="L117" t="e">
        <f>HLOOKUP(L$1,Individual!$A$231:$P$232,2,FALSE)</f>
        <v>#N/A</v>
      </c>
      <c r="M117" t="e">
        <f>HLOOKUP(M$1,Individual!$A$231:$P$232,2,FALSE)</f>
        <v>#N/A</v>
      </c>
      <c r="N117" t="e">
        <f>HLOOKUP(N$1,Individual!$A$231:$P$232,2,FALSE)</f>
        <v>#N/A</v>
      </c>
      <c r="O117" t="e">
        <f>HLOOKUP(O$1,Individual!$A$231:$P$232,2,FALSE)</f>
        <v>#N/A</v>
      </c>
      <c r="P117">
        <f>HLOOKUP(P$1,Individual!$A$231:$P$232,2,FALSE)</f>
        <v>90</v>
      </c>
      <c r="Q117" t="e">
        <f>HLOOKUP(Q$1,Individual!$A$231:$P$232,2,FALSE)</f>
        <v>#N/A</v>
      </c>
      <c r="R117" t="e">
        <f>HLOOKUP(R$1,Individual!$A$231:$P$232,2,FALSE)</f>
        <v>#N/A</v>
      </c>
      <c r="S117" t="e">
        <f>HLOOKUP(S$1,Individual!$A$231:$P$232,2,FALSE)</f>
        <v>#N/A</v>
      </c>
      <c r="T117">
        <f>HLOOKUP(T$1,Individual!$A$231:$P$232,2,FALSE)</f>
        <v>90</v>
      </c>
      <c r="U117" t="e">
        <f>HLOOKUP(U$1,Individual!$A$231:$P$232,2,FALSE)</f>
        <v>#N/A</v>
      </c>
      <c r="V117" t="e">
        <f>HLOOKUP(V$1,Individual!$A$231:$P$232,2,FALSE)</f>
        <v>#N/A</v>
      </c>
      <c r="W117">
        <f>HLOOKUP(W$1,Individual!$A$231:$P$232,2,FALSE)</f>
        <v>90</v>
      </c>
      <c r="X117" t="e">
        <f>HLOOKUP(X$1,Individual!$A$231:$P$232,2,FALSE)</f>
        <v>#N/A</v>
      </c>
      <c r="Y117">
        <f>HLOOKUP(Y$1,Individual!$A$231:$P$232,2,FALSE)</f>
        <v>90</v>
      </c>
      <c r="Z117" t="e">
        <f>HLOOKUP(Z$1,Individual!$A$231:$P$232,2,FALSE)</f>
        <v>#N/A</v>
      </c>
      <c r="AA117">
        <f>HLOOKUP(AA$1,Individual!$A$231:$P$232,2,FALSE)</f>
        <v>90</v>
      </c>
      <c r="AB117">
        <f>HLOOKUP(AB$1,Individual!$A$231:$P$232,2,FALSE)</f>
        <v>90</v>
      </c>
      <c r="AC117">
        <f>HLOOKUP(AC$1,Individual!$A$231:$P$232,2,FALSE)</f>
        <v>90</v>
      </c>
      <c r="AD117" t="e">
        <f>HLOOKUP(AD$1,Individual!$A$231:$P$232,2,FALSE)</f>
        <v>#N/A</v>
      </c>
      <c r="AE117">
        <f>HLOOKUP(AE$1,Individual!$A$231:$P$232,2,FALSE)</f>
        <v>90</v>
      </c>
      <c r="AF117">
        <f>HLOOKUP(AF$1,Individual!$A$231:$P$232,2,FALSE)</f>
        <v>90</v>
      </c>
      <c r="AG117">
        <f>HLOOKUP(AG$1,Individual!$A$231:$P$232,2,FALSE)</f>
        <v>90</v>
      </c>
    </row>
    <row r="118" spans="1:33">
      <c r="A118" t="s">
        <v>116</v>
      </c>
      <c r="B118">
        <f>HLOOKUP(B$1,Individual!$A$233:$P$234,2,FALSE)</f>
        <v>36</v>
      </c>
      <c r="C118" t="e">
        <f>HLOOKUP(C$1,Individual!$A$233:$P$234,2,FALSE)</f>
        <v>#N/A</v>
      </c>
      <c r="D118" t="e">
        <f>HLOOKUP(D$1,Individual!$A$233:$P$234,2,FALSE)</f>
        <v>#N/A</v>
      </c>
      <c r="E118">
        <f>HLOOKUP(E$1,Individual!$A$233:$P$234,2,FALSE)</f>
        <v>36</v>
      </c>
      <c r="F118">
        <f>HLOOKUP(F$1,Individual!$A$233:$P$234,2,FALSE)</f>
        <v>36</v>
      </c>
      <c r="G118">
        <f>HLOOKUP(G$1,Individual!$A$233:$P$234,2,FALSE)</f>
        <v>36</v>
      </c>
      <c r="H118" t="e">
        <f>HLOOKUP(H$1,Individual!$A$233:$P$234,2,FALSE)</f>
        <v>#N/A</v>
      </c>
      <c r="I118" t="e">
        <f>HLOOKUP(I$1,Individual!$A$233:$P$234,2,FALSE)</f>
        <v>#N/A</v>
      </c>
      <c r="J118">
        <f>HLOOKUP(J$1,Individual!$A$233:$P$234,2,FALSE)</f>
        <v>36</v>
      </c>
      <c r="K118" t="e">
        <f>HLOOKUP(K$1,Individual!$A$233:$P$234,2,FALSE)</f>
        <v>#N/A</v>
      </c>
      <c r="L118" t="e">
        <f>HLOOKUP(L$1,Individual!$A$233:$P$234,2,FALSE)</f>
        <v>#N/A</v>
      </c>
      <c r="M118" t="e">
        <f>HLOOKUP(M$1,Individual!$A$233:$P$234,2,FALSE)</f>
        <v>#N/A</v>
      </c>
      <c r="N118" t="e">
        <f>HLOOKUP(N$1,Individual!$A$233:$P$234,2,FALSE)</f>
        <v>#N/A</v>
      </c>
      <c r="O118" t="e">
        <f>HLOOKUP(O$1,Individual!$A$233:$P$234,2,FALSE)</f>
        <v>#N/A</v>
      </c>
      <c r="P118">
        <f>HLOOKUP(P$1,Individual!$A$233:$P$234,2,FALSE)</f>
        <v>36</v>
      </c>
      <c r="Q118" t="e">
        <f>HLOOKUP(Q$1,Individual!$A$233:$P$234,2,FALSE)</f>
        <v>#N/A</v>
      </c>
      <c r="R118" t="e">
        <f>HLOOKUP(R$1,Individual!$A$233:$P$234,2,FALSE)</f>
        <v>#N/A</v>
      </c>
      <c r="S118" t="e">
        <f>HLOOKUP(S$1,Individual!$A$233:$P$234,2,FALSE)</f>
        <v>#N/A</v>
      </c>
      <c r="T118">
        <f>HLOOKUP(T$1,Individual!$A$233:$P$234,2,FALSE)</f>
        <v>36</v>
      </c>
      <c r="U118" t="e">
        <f>HLOOKUP(U$1,Individual!$A$233:$P$234,2,FALSE)</f>
        <v>#N/A</v>
      </c>
      <c r="V118" t="e">
        <f>HLOOKUP(V$1,Individual!$A$233:$P$234,2,FALSE)</f>
        <v>#N/A</v>
      </c>
      <c r="W118">
        <f>HLOOKUP(W$1,Individual!$A$233:$P$234,2,FALSE)</f>
        <v>36</v>
      </c>
      <c r="X118" t="e">
        <f>HLOOKUP(X$1,Individual!$A$233:$P$234,2,FALSE)</f>
        <v>#N/A</v>
      </c>
      <c r="Y118">
        <f>HLOOKUP(Y$1,Individual!$A$233:$P$234,2,FALSE)</f>
        <v>36</v>
      </c>
      <c r="Z118" t="e">
        <f>HLOOKUP(Z$1,Individual!$A$233:$P$234,2,FALSE)</f>
        <v>#N/A</v>
      </c>
      <c r="AA118">
        <f>HLOOKUP(AA$1,Individual!$A$233:$P$234,2,FALSE)</f>
        <v>36</v>
      </c>
      <c r="AB118">
        <f>HLOOKUP(AB$1,Individual!$A$233:$P$234,2,FALSE)</f>
        <v>36</v>
      </c>
      <c r="AC118">
        <f>HLOOKUP(AC$1,Individual!$A$233:$P$234,2,FALSE)</f>
        <v>36</v>
      </c>
      <c r="AD118" t="e">
        <f>HLOOKUP(AD$1,Individual!$A$233:$P$234,2,FALSE)</f>
        <v>#N/A</v>
      </c>
      <c r="AE118">
        <f>HLOOKUP(AE$1,Individual!$A$233:$P$234,2,FALSE)</f>
        <v>36</v>
      </c>
      <c r="AF118">
        <f>HLOOKUP(AF$1,Individual!$A$233:$P$234,2,FALSE)</f>
        <v>36</v>
      </c>
      <c r="AG118">
        <f>HLOOKUP(AG$1,Individual!$A$233:$P$234,2,FALSE)</f>
        <v>36</v>
      </c>
    </row>
    <row r="119" spans="1:33">
      <c r="A119" t="s">
        <v>117</v>
      </c>
      <c r="B119">
        <f>HLOOKUP(B$1,Individual!$A$235:$P$236,2,FALSE)</f>
        <v>100</v>
      </c>
      <c r="C119" t="e">
        <f>HLOOKUP(C$1,Individual!$A$235:$P$236,2,FALSE)</f>
        <v>#N/A</v>
      </c>
      <c r="D119" t="e">
        <f>HLOOKUP(D$1,Individual!$A$235:$P$236,2,FALSE)</f>
        <v>#N/A</v>
      </c>
      <c r="E119">
        <f>HLOOKUP(E$1,Individual!$A$235:$P$236,2,FALSE)</f>
        <v>100</v>
      </c>
      <c r="F119">
        <f>HLOOKUP(F$1,Individual!$A$235:$P$236,2,FALSE)</f>
        <v>100</v>
      </c>
      <c r="G119">
        <f>HLOOKUP(G$1,Individual!$A$235:$P$236,2,FALSE)</f>
        <v>100</v>
      </c>
      <c r="H119" t="e">
        <f>HLOOKUP(H$1,Individual!$A$235:$P$236,2,FALSE)</f>
        <v>#N/A</v>
      </c>
      <c r="I119" t="e">
        <f>HLOOKUP(I$1,Individual!$A$235:$P$236,2,FALSE)</f>
        <v>#N/A</v>
      </c>
      <c r="J119">
        <f>HLOOKUP(J$1,Individual!$A$235:$P$236,2,FALSE)</f>
        <v>100</v>
      </c>
      <c r="K119" t="e">
        <f>HLOOKUP(K$1,Individual!$A$235:$P$236,2,FALSE)</f>
        <v>#N/A</v>
      </c>
      <c r="L119" t="e">
        <f>HLOOKUP(L$1,Individual!$A$235:$P$236,2,FALSE)</f>
        <v>#N/A</v>
      </c>
      <c r="M119" t="e">
        <f>HLOOKUP(M$1,Individual!$A$235:$P$236,2,FALSE)</f>
        <v>#N/A</v>
      </c>
      <c r="N119" t="e">
        <f>HLOOKUP(N$1,Individual!$A$235:$P$236,2,FALSE)</f>
        <v>#N/A</v>
      </c>
      <c r="O119" t="e">
        <f>HLOOKUP(O$1,Individual!$A$235:$P$236,2,FALSE)</f>
        <v>#N/A</v>
      </c>
      <c r="P119">
        <f>HLOOKUP(P$1,Individual!$A$235:$P$236,2,FALSE)</f>
        <v>100</v>
      </c>
      <c r="Q119" t="e">
        <f>HLOOKUP(Q$1,Individual!$A$235:$P$236,2,FALSE)</f>
        <v>#N/A</v>
      </c>
      <c r="R119" t="e">
        <f>HLOOKUP(R$1,Individual!$A$235:$P$236,2,FALSE)</f>
        <v>#N/A</v>
      </c>
      <c r="S119" t="e">
        <f>HLOOKUP(S$1,Individual!$A$235:$P$236,2,FALSE)</f>
        <v>#N/A</v>
      </c>
      <c r="T119">
        <f>HLOOKUP(T$1,Individual!$A$235:$P$236,2,FALSE)</f>
        <v>100</v>
      </c>
      <c r="U119" t="e">
        <f>HLOOKUP(U$1,Individual!$A$235:$P$236,2,FALSE)</f>
        <v>#N/A</v>
      </c>
      <c r="V119" t="e">
        <f>HLOOKUP(V$1,Individual!$A$235:$P$236,2,FALSE)</f>
        <v>#N/A</v>
      </c>
      <c r="W119">
        <f>HLOOKUP(W$1,Individual!$A$235:$P$236,2,FALSE)</f>
        <v>100</v>
      </c>
      <c r="X119" t="e">
        <f>HLOOKUP(X$1,Individual!$A$235:$P$236,2,FALSE)</f>
        <v>#N/A</v>
      </c>
      <c r="Y119">
        <f>HLOOKUP(Y$1,Individual!$A$235:$P$236,2,FALSE)</f>
        <v>100</v>
      </c>
      <c r="Z119" t="e">
        <f>HLOOKUP(Z$1,Individual!$A$235:$P$236,2,FALSE)</f>
        <v>#N/A</v>
      </c>
      <c r="AA119">
        <f>HLOOKUP(AA$1,Individual!$A$235:$P$236,2,FALSE)</f>
        <v>100</v>
      </c>
      <c r="AB119">
        <f>HLOOKUP(AB$1,Individual!$A$235:$P$236,2,FALSE)</f>
        <v>100</v>
      </c>
      <c r="AC119">
        <f>HLOOKUP(AC$1,Individual!$A$235:$P$236,2,FALSE)</f>
        <v>100</v>
      </c>
      <c r="AD119" t="e">
        <f>HLOOKUP(AD$1,Individual!$A$235:$P$236,2,FALSE)</f>
        <v>#N/A</v>
      </c>
      <c r="AE119">
        <f>HLOOKUP(AE$1,Individual!$A$235:$P$236,2,FALSE)</f>
        <v>100</v>
      </c>
      <c r="AF119">
        <f>HLOOKUP(AF$1,Individual!$A$235:$P$236,2,FALSE)</f>
        <v>100</v>
      </c>
      <c r="AG119">
        <f>HLOOKUP(AG$1,Individual!$A$235:$P$236,2,FALSE)</f>
        <v>100</v>
      </c>
    </row>
    <row r="120" spans="1:33">
      <c r="A120" t="s">
        <v>118</v>
      </c>
      <c r="B120">
        <f>HLOOKUP(B$1,Individual!$A$237:$P$238,2,FALSE)</f>
        <v>50</v>
      </c>
      <c r="C120" t="e">
        <f>HLOOKUP(C$1,Individual!$A$237:$P$238,2,FALSE)</f>
        <v>#N/A</v>
      </c>
      <c r="D120" t="e">
        <f>HLOOKUP(D$1,Individual!$A$237:$P$238,2,FALSE)</f>
        <v>#N/A</v>
      </c>
      <c r="E120">
        <f>HLOOKUP(E$1,Individual!$A$237:$P$238,2,FALSE)</f>
        <v>50</v>
      </c>
      <c r="F120">
        <f>HLOOKUP(F$1,Individual!$A$237:$P$238,2,FALSE)</f>
        <v>50</v>
      </c>
      <c r="G120">
        <f>HLOOKUP(G$1,Individual!$A$237:$P$238,2,FALSE)</f>
        <v>50</v>
      </c>
      <c r="H120" t="e">
        <f>HLOOKUP(H$1,Individual!$A$237:$P$238,2,FALSE)</f>
        <v>#N/A</v>
      </c>
      <c r="I120" t="e">
        <f>HLOOKUP(I$1,Individual!$A$237:$P$238,2,FALSE)</f>
        <v>#N/A</v>
      </c>
      <c r="J120">
        <f>HLOOKUP(J$1,Individual!$A$237:$P$238,2,FALSE)</f>
        <v>50</v>
      </c>
      <c r="K120" t="e">
        <f>HLOOKUP(K$1,Individual!$A$237:$P$238,2,FALSE)</f>
        <v>#N/A</v>
      </c>
      <c r="L120" t="e">
        <f>HLOOKUP(L$1,Individual!$A$237:$P$238,2,FALSE)</f>
        <v>#N/A</v>
      </c>
      <c r="M120" t="e">
        <f>HLOOKUP(M$1,Individual!$A$237:$P$238,2,FALSE)</f>
        <v>#N/A</v>
      </c>
      <c r="N120" t="e">
        <f>HLOOKUP(N$1,Individual!$A$237:$P$238,2,FALSE)</f>
        <v>#N/A</v>
      </c>
      <c r="O120" t="e">
        <f>HLOOKUP(O$1,Individual!$A$237:$P$238,2,FALSE)</f>
        <v>#N/A</v>
      </c>
      <c r="P120">
        <f>HLOOKUP(P$1,Individual!$A$237:$P$238,2,FALSE)</f>
        <v>50</v>
      </c>
      <c r="Q120" t="e">
        <f>HLOOKUP(Q$1,Individual!$A$237:$P$238,2,FALSE)</f>
        <v>#N/A</v>
      </c>
      <c r="R120" t="e">
        <f>HLOOKUP(R$1,Individual!$A$237:$P$238,2,FALSE)</f>
        <v>#N/A</v>
      </c>
      <c r="S120" t="e">
        <f>HLOOKUP(S$1,Individual!$A$237:$P$238,2,FALSE)</f>
        <v>#N/A</v>
      </c>
      <c r="T120">
        <f>HLOOKUP(T$1,Individual!$A$237:$P$238,2,FALSE)</f>
        <v>50</v>
      </c>
      <c r="U120" t="e">
        <f>HLOOKUP(U$1,Individual!$A$237:$P$238,2,FALSE)</f>
        <v>#N/A</v>
      </c>
      <c r="V120" t="e">
        <f>HLOOKUP(V$1,Individual!$A$237:$P$238,2,FALSE)</f>
        <v>#N/A</v>
      </c>
      <c r="W120">
        <f>HLOOKUP(W$1,Individual!$A$237:$P$238,2,FALSE)</f>
        <v>50</v>
      </c>
      <c r="X120" t="e">
        <f>HLOOKUP(X$1,Individual!$A$237:$P$238,2,FALSE)</f>
        <v>#N/A</v>
      </c>
      <c r="Y120">
        <f>HLOOKUP(Y$1,Individual!$A$237:$P$238,2,FALSE)</f>
        <v>50</v>
      </c>
      <c r="Z120" t="e">
        <f>HLOOKUP(Z$1,Individual!$A$237:$P$238,2,FALSE)</f>
        <v>#N/A</v>
      </c>
      <c r="AA120">
        <f>HLOOKUP(AA$1,Individual!$A$237:$P$238,2,FALSE)</f>
        <v>50</v>
      </c>
      <c r="AB120">
        <f>HLOOKUP(AB$1,Individual!$A$237:$P$238,2,FALSE)</f>
        <v>50</v>
      </c>
      <c r="AC120">
        <f>HLOOKUP(AC$1,Individual!$A$237:$P$238,2,FALSE)</f>
        <v>50</v>
      </c>
      <c r="AD120" t="e">
        <f>HLOOKUP(AD$1,Individual!$A$237:$P$238,2,FALSE)</f>
        <v>#N/A</v>
      </c>
      <c r="AE120">
        <f>HLOOKUP(AE$1,Individual!$A$237:$P$238,2,FALSE)</f>
        <v>50</v>
      </c>
      <c r="AF120">
        <f>HLOOKUP(AF$1,Individual!$A$237:$P$238,2,FALSE)</f>
        <v>50</v>
      </c>
      <c r="AG120">
        <f>HLOOKUP(AG$1,Individual!$A$237:$P$238,2,FALSE)</f>
        <v>50</v>
      </c>
    </row>
    <row r="121" spans="1:33">
      <c r="A121" s="31" t="s">
        <v>119</v>
      </c>
      <c r="B121">
        <f>HLOOKUP(B$1,Individual!$A$239:$P$240,2,FALSE)</f>
        <v>50</v>
      </c>
      <c r="C121" t="e">
        <f>HLOOKUP(C$1,Individual!$A$239:$P$240,2,FALSE)</f>
        <v>#N/A</v>
      </c>
      <c r="D121" t="e">
        <f>HLOOKUP(D$1,Individual!$A$239:$P$240,2,FALSE)</f>
        <v>#N/A</v>
      </c>
      <c r="E121">
        <f>HLOOKUP(E$1,Individual!$A$239:$P$240,2,FALSE)</f>
        <v>50</v>
      </c>
      <c r="F121">
        <f>HLOOKUP(F$1,Individual!$A$239:$P$240,2,FALSE)</f>
        <v>50</v>
      </c>
      <c r="G121">
        <f>HLOOKUP(G$1,Individual!$A$239:$P$240,2,FALSE)</f>
        <v>50</v>
      </c>
      <c r="H121" t="e">
        <f>HLOOKUP(H$1,Individual!$A$239:$P$240,2,FALSE)</f>
        <v>#N/A</v>
      </c>
      <c r="I121" t="e">
        <f>HLOOKUP(I$1,Individual!$A$239:$P$240,2,FALSE)</f>
        <v>#N/A</v>
      </c>
      <c r="J121">
        <f>HLOOKUP(J$1,Individual!$A$239:$P$240,2,FALSE)</f>
        <v>50</v>
      </c>
      <c r="K121" t="e">
        <f>HLOOKUP(K$1,Individual!$A$239:$P$240,2,FALSE)</f>
        <v>#N/A</v>
      </c>
      <c r="L121" t="e">
        <f>HLOOKUP(L$1,Individual!$A$239:$P$240,2,FALSE)</f>
        <v>#N/A</v>
      </c>
      <c r="M121" t="e">
        <f>HLOOKUP(M$1,Individual!$A$239:$P$240,2,FALSE)</f>
        <v>#N/A</v>
      </c>
      <c r="N121" t="e">
        <f>HLOOKUP(N$1,Individual!$A$239:$P$240,2,FALSE)</f>
        <v>#N/A</v>
      </c>
      <c r="O121" t="e">
        <f>HLOOKUP(O$1,Individual!$A$239:$P$240,2,FALSE)</f>
        <v>#N/A</v>
      </c>
      <c r="P121">
        <f>HLOOKUP(P$1,Individual!$A$239:$P$240,2,FALSE)</f>
        <v>50</v>
      </c>
      <c r="Q121" t="e">
        <f>HLOOKUP(Q$1,Individual!$A$239:$P$240,2,FALSE)</f>
        <v>#N/A</v>
      </c>
      <c r="R121" t="e">
        <f>HLOOKUP(R$1,Individual!$A$239:$P$240,2,FALSE)</f>
        <v>#N/A</v>
      </c>
      <c r="S121" t="e">
        <f>HLOOKUP(S$1,Individual!$A$239:$P$240,2,FALSE)</f>
        <v>#N/A</v>
      </c>
      <c r="T121">
        <f>HLOOKUP(T$1,Individual!$A$239:$P$240,2,FALSE)</f>
        <v>50</v>
      </c>
      <c r="U121" t="e">
        <f>HLOOKUP(U$1,Individual!$A$239:$P$240,2,FALSE)</f>
        <v>#N/A</v>
      </c>
      <c r="V121" t="e">
        <f>HLOOKUP(V$1,Individual!$A$239:$P$240,2,FALSE)</f>
        <v>#N/A</v>
      </c>
      <c r="W121">
        <f>HLOOKUP(W$1,Individual!$A$239:$P$240,2,FALSE)</f>
        <v>50</v>
      </c>
      <c r="X121" t="e">
        <f>HLOOKUP(X$1,Individual!$A$239:$P$240,2,FALSE)</f>
        <v>#N/A</v>
      </c>
      <c r="Y121">
        <f>HLOOKUP(Y$1,Individual!$A$239:$P$240,2,FALSE)</f>
        <v>50</v>
      </c>
      <c r="Z121" t="e">
        <f>HLOOKUP(Z$1,Individual!$A$239:$P$240,2,FALSE)</f>
        <v>#N/A</v>
      </c>
      <c r="AA121">
        <f>HLOOKUP(AA$1,Individual!$A$239:$P$240,2,FALSE)</f>
        <v>50</v>
      </c>
      <c r="AB121">
        <f>HLOOKUP(AB$1,Individual!$A$239:$P$240,2,FALSE)</f>
        <v>50</v>
      </c>
      <c r="AC121">
        <f>HLOOKUP(AC$1,Individual!$A$239:$P$240,2,FALSE)</f>
        <v>50</v>
      </c>
      <c r="AD121" t="e">
        <f>HLOOKUP(AD$1,Individual!$A$239:$P$240,2,FALSE)</f>
        <v>#N/A</v>
      </c>
      <c r="AE121">
        <f>HLOOKUP(AE$1,Individual!$A$239:$P$240,2,FALSE)</f>
        <v>50</v>
      </c>
      <c r="AF121">
        <f>HLOOKUP(AF$1,Individual!$A$239:$P$240,2,FALSE)</f>
        <v>50</v>
      </c>
      <c r="AG121">
        <f>HLOOKUP(AG$1,Individual!$A$239:$P$240,2,FALSE)</f>
        <v>50</v>
      </c>
    </row>
    <row r="122" spans="1:33">
      <c r="A122" s="31" t="s">
        <v>120</v>
      </c>
      <c r="B122">
        <f>HLOOKUP(B$1,Individual!$A$241:$P$242,2,FALSE)</f>
        <v>90</v>
      </c>
      <c r="C122" t="e">
        <f>HLOOKUP(C$1,Individual!$A$241:$P$242,2,FALSE)</f>
        <v>#N/A</v>
      </c>
      <c r="D122" t="e">
        <f>HLOOKUP(D$1,Individual!$A$241:$P$242,2,FALSE)</f>
        <v>#N/A</v>
      </c>
      <c r="E122">
        <f>HLOOKUP(E$1,Individual!$A$241:$P$242,2,FALSE)</f>
        <v>90</v>
      </c>
      <c r="F122">
        <f>HLOOKUP(F$1,Individual!$A$241:$P$242,2,FALSE)</f>
        <v>90</v>
      </c>
      <c r="G122">
        <f>HLOOKUP(G$1,Individual!$A$241:$P$242,2,FALSE)</f>
        <v>90</v>
      </c>
      <c r="H122" t="e">
        <f>HLOOKUP(H$1,Individual!$A$241:$P$242,2,FALSE)</f>
        <v>#N/A</v>
      </c>
      <c r="I122" t="e">
        <f>HLOOKUP(I$1,Individual!$A$241:$P$242,2,FALSE)</f>
        <v>#N/A</v>
      </c>
      <c r="J122">
        <f>HLOOKUP(J$1,Individual!$A$241:$P$242,2,FALSE)</f>
        <v>90</v>
      </c>
      <c r="K122" t="e">
        <f>HLOOKUP(K$1,Individual!$A$241:$P$242,2,FALSE)</f>
        <v>#N/A</v>
      </c>
      <c r="L122" t="e">
        <f>HLOOKUP(L$1,Individual!$A$241:$P$242,2,FALSE)</f>
        <v>#N/A</v>
      </c>
      <c r="M122" t="e">
        <f>HLOOKUP(M$1,Individual!$A$241:$P$242,2,FALSE)</f>
        <v>#N/A</v>
      </c>
      <c r="N122" t="e">
        <f>HLOOKUP(N$1,Individual!$A$241:$P$242,2,FALSE)</f>
        <v>#N/A</v>
      </c>
      <c r="O122" t="e">
        <f>HLOOKUP(O$1,Individual!$A$241:$P$242,2,FALSE)</f>
        <v>#N/A</v>
      </c>
      <c r="P122">
        <f>HLOOKUP(P$1,Individual!$A$241:$P$242,2,FALSE)</f>
        <v>90</v>
      </c>
      <c r="Q122" t="e">
        <f>HLOOKUP(Q$1,Individual!$A$241:$P$242,2,FALSE)</f>
        <v>#N/A</v>
      </c>
      <c r="R122" t="e">
        <f>HLOOKUP(R$1,Individual!$A$241:$P$242,2,FALSE)</f>
        <v>#N/A</v>
      </c>
      <c r="S122" t="e">
        <f>HLOOKUP(S$1,Individual!$A$241:$P$242,2,FALSE)</f>
        <v>#N/A</v>
      </c>
      <c r="T122">
        <f>HLOOKUP(T$1,Individual!$A$241:$P$242,2,FALSE)</f>
        <v>90</v>
      </c>
      <c r="U122" t="e">
        <f>HLOOKUP(U$1,Individual!$A$241:$P$242,2,FALSE)</f>
        <v>#N/A</v>
      </c>
      <c r="V122" t="e">
        <f>HLOOKUP(V$1,Individual!$A$241:$P$242,2,FALSE)</f>
        <v>#N/A</v>
      </c>
      <c r="W122">
        <f>HLOOKUP(W$1,Individual!$A$241:$P$242,2,FALSE)</f>
        <v>90</v>
      </c>
      <c r="X122" t="e">
        <f>HLOOKUP(X$1,Individual!$A$241:$P$242,2,FALSE)</f>
        <v>#N/A</v>
      </c>
      <c r="Y122">
        <f>HLOOKUP(Y$1,Individual!$A$241:$P$242,2,FALSE)</f>
        <v>90</v>
      </c>
      <c r="Z122" t="e">
        <f>HLOOKUP(Z$1,Individual!$A$241:$P$242,2,FALSE)</f>
        <v>#N/A</v>
      </c>
      <c r="AA122">
        <f>HLOOKUP(AA$1,Individual!$A$241:$P$242,2,FALSE)</f>
        <v>90</v>
      </c>
      <c r="AB122">
        <f>HLOOKUP(AB$1,Individual!$A$241:$P$242,2,FALSE)</f>
        <v>90</v>
      </c>
      <c r="AC122">
        <f>HLOOKUP(AC$1,Individual!$A$241:$P$242,2,FALSE)</f>
        <v>90</v>
      </c>
      <c r="AD122" t="e">
        <f>HLOOKUP(AD$1,Individual!$A$241:$P$242,2,FALSE)</f>
        <v>#N/A</v>
      </c>
      <c r="AE122">
        <f>HLOOKUP(AE$1,Individual!$A$241:$P$242,2,FALSE)</f>
        <v>90</v>
      </c>
      <c r="AF122">
        <f>HLOOKUP(AF$1,Individual!$A$241:$P$242,2,FALSE)</f>
        <v>90</v>
      </c>
      <c r="AG122">
        <f>HLOOKUP(AG$1,Individual!$A$241:$P$242,2,FALSE)</f>
        <v>90</v>
      </c>
    </row>
    <row r="123" spans="1:33">
      <c r="A123" s="28" t="s">
        <v>121</v>
      </c>
      <c r="B123">
        <f>HLOOKUP(B$1,Individual!$A$243:$P$244,2,FALSE)</f>
        <v>105</v>
      </c>
      <c r="C123" t="e">
        <f>HLOOKUP(C$1,Individual!$A$243:$P$244,2,FALSE)</f>
        <v>#N/A</v>
      </c>
      <c r="D123" t="e">
        <f>HLOOKUP(D$1,Individual!$A$243:$P$244,2,FALSE)</f>
        <v>#N/A</v>
      </c>
      <c r="E123">
        <f>HLOOKUP(E$1,Individual!$A$243:$P$244,2,FALSE)</f>
        <v>105</v>
      </c>
      <c r="F123">
        <f>HLOOKUP(F$1,Individual!$A$243:$P$244,2,FALSE)</f>
        <v>105</v>
      </c>
      <c r="G123">
        <f>HLOOKUP(G$1,Individual!$A$243:$P$244,2,FALSE)</f>
        <v>105</v>
      </c>
      <c r="H123">
        <f>HLOOKUP(H$1,Individual!$A$243:$P$244,2,FALSE)</f>
        <v>105</v>
      </c>
      <c r="I123" t="e">
        <f>HLOOKUP(I$1,Individual!$A$243:$P$244,2,FALSE)</f>
        <v>#N/A</v>
      </c>
      <c r="J123">
        <f>HLOOKUP(J$1,Individual!$A$243:$P$244,2,FALSE)</f>
        <v>105</v>
      </c>
      <c r="K123" t="e">
        <f>HLOOKUP(K$1,Individual!$A$243:$P$244,2,FALSE)</f>
        <v>#N/A</v>
      </c>
      <c r="L123" t="e">
        <f>HLOOKUP(L$1,Individual!$A$243:$P$244,2,FALSE)</f>
        <v>#N/A</v>
      </c>
      <c r="M123">
        <f>HLOOKUP(M$1,Individual!$A$243:$P$244,2,FALSE)</f>
        <v>105</v>
      </c>
      <c r="N123" t="e">
        <f>HLOOKUP(N$1,Individual!$A$243:$P$244,2,FALSE)</f>
        <v>#N/A</v>
      </c>
      <c r="O123" t="e">
        <f>HLOOKUP(O$1,Individual!$A$243:$P$244,2,FALSE)</f>
        <v>#N/A</v>
      </c>
      <c r="P123">
        <f>HLOOKUP(P$1,Individual!$A$243:$P$244,2,FALSE)</f>
        <v>105</v>
      </c>
      <c r="Q123" t="e">
        <f>HLOOKUP(Q$1,Individual!$A$243:$P$244,2,FALSE)</f>
        <v>#N/A</v>
      </c>
      <c r="R123" t="e">
        <f>HLOOKUP(R$1,Individual!$A$243:$P$244,2,FALSE)</f>
        <v>#N/A</v>
      </c>
      <c r="S123" t="e">
        <f>HLOOKUP(S$1,Individual!$A$243:$P$244,2,FALSE)</f>
        <v>#N/A</v>
      </c>
      <c r="T123">
        <f>HLOOKUP(T$1,Individual!$A$243:$P$244,2,FALSE)</f>
        <v>105</v>
      </c>
      <c r="U123" t="e">
        <f>HLOOKUP(U$1,Individual!$A$243:$P$244,2,FALSE)</f>
        <v>#N/A</v>
      </c>
      <c r="V123" t="e">
        <f>HLOOKUP(V$1,Individual!$A$243:$P$244,2,FALSE)</f>
        <v>#N/A</v>
      </c>
      <c r="W123">
        <f>HLOOKUP(W$1,Individual!$A$243:$P$244,2,FALSE)</f>
        <v>105</v>
      </c>
      <c r="X123" t="e">
        <f>HLOOKUP(X$1,Individual!$A$243:$P$244,2,FALSE)</f>
        <v>#N/A</v>
      </c>
      <c r="Y123">
        <f>HLOOKUP(Y$1,Individual!$A$243:$P$244,2,FALSE)</f>
        <v>105</v>
      </c>
      <c r="Z123" t="e">
        <f>HLOOKUP(Z$1,Individual!$A$243:$P$244,2,FALSE)</f>
        <v>#N/A</v>
      </c>
      <c r="AA123">
        <f>HLOOKUP(AA$1,Individual!$A$243:$P$244,2,FALSE)</f>
        <v>105</v>
      </c>
      <c r="AB123" t="e">
        <f>HLOOKUP(AB$1,Individual!$A$243:$P$244,2,FALSE)</f>
        <v>#N/A</v>
      </c>
      <c r="AC123" t="e">
        <f>HLOOKUP(AC$1,Individual!$A$243:$P$244,2,FALSE)</f>
        <v>#N/A</v>
      </c>
      <c r="AD123" t="e">
        <f>HLOOKUP(AD$1,Individual!$A$243:$P$244,2,FALSE)</f>
        <v>#N/A</v>
      </c>
      <c r="AE123">
        <f>HLOOKUP(AE$1,Individual!$A$243:$P$244,2,FALSE)</f>
        <v>105</v>
      </c>
      <c r="AF123">
        <f>HLOOKUP(AF$1,Individual!$A$243:$P$244,2,FALSE)</f>
        <v>105</v>
      </c>
      <c r="AG123">
        <f>HLOOKUP(AG$1,Individual!$A$243:$P$244,2,FALSE)</f>
        <v>105</v>
      </c>
    </row>
    <row r="124" spans="1:33">
      <c r="A124" t="s">
        <v>122</v>
      </c>
      <c r="B124">
        <f>HLOOKUP(B$1,Individual!$A$245:$N$246,2,FALSE)</f>
        <v>101</v>
      </c>
      <c r="C124" t="e">
        <f>HLOOKUP(C$1,Individual!$A$245:$N$246,2,FALSE)</f>
        <v>#N/A</v>
      </c>
      <c r="D124" t="e">
        <f>HLOOKUP(D$1,Individual!$A$245:$N$246,2,FALSE)</f>
        <v>#N/A</v>
      </c>
      <c r="E124">
        <f>HLOOKUP(E$1,Individual!$A$245:$N$246,2,FALSE)</f>
        <v>101</v>
      </c>
      <c r="F124">
        <f>HLOOKUP(F$1,Individual!$A$245:$N$246,2,FALSE)</f>
        <v>101</v>
      </c>
      <c r="G124">
        <f>HLOOKUP(G$1,Individual!$A$245:$N$246,2,FALSE)</f>
        <v>101</v>
      </c>
      <c r="H124" t="e">
        <f>HLOOKUP(H$1,Individual!$A$245:$N$246,2,FALSE)</f>
        <v>#N/A</v>
      </c>
      <c r="I124" t="e">
        <f>HLOOKUP(I$1,Individual!$A$245:$N$246,2,FALSE)</f>
        <v>#N/A</v>
      </c>
      <c r="J124">
        <f>HLOOKUP(J$1,Individual!$A$245:$N$246,2,FALSE)</f>
        <v>101</v>
      </c>
      <c r="K124" t="e">
        <f>HLOOKUP(K$1,Individual!$A$245:$N$246,2,FALSE)</f>
        <v>#N/A</v>
      </c>
      <c r="L124" t="e">
        <f>HLOOKUP(L$1,Individual!$A$245:$N$246,2,FALSE)</f>
        <v>#N/A</v>
      </c>
      <c r="M124" t="e">
        <f>HLOOKUP(M$1,Individual!$A$245:$N$246,2,FALSE)</f>
        <v>#N/A</v>
      </c>
      <c r="N124" t="e">
        <f>HLOOKUP(N$1,Individual!$A$245:$N$246,2,FALSE)</f>
        <v>#N/A</v>
      </c>
      <c r="O124" t="e">
        <f>HLOOKUP(O$1,Individual!$A$245:$N$246,2,FALSE)</f>
        <v>#N/A</v>
      </c>
      <c r="P124">
        <f>HLOOKUP(P$1,Individual!$A$245:$N$246,2,FALSE)</f>
        <v>101</v>
      </c>
      <c r="Q124" t="e">
        <f>HLOOKUP(Q$1,Individual!$A$245:$N$246,2,FALSE)</f>
        <v>#N/A</v>
      </c>
      <c r="R124" t="e">
        <f>HLOOKUP(R$1,Individual!$A$245:$N$246,2,FALSE)</f>
        <v>#N/A</v>
      </c>
      <c r="S124" t="e">
        <f>HLOOKUP(S$1,Individual!$A$245:$N$246,2,FALSE)</f>
        <v>#N/A</v>
      </c>
      <c r="T124">
        <f>HLOOKUP(T$1,Individual!$A$245:$N$246,2,FALSE)</f>
        <v>101</v>
      </c>
      <c r="U124" t="e">
        <f>HLOOKUP(U$1,Individual!$A$245:$N$246,2,FALSE)</f>
        <v>#N/A</v>
      </c>
      <c r="V124" t="e">
        <f>HLOOKUP(V$1,Individual!$A$245:$N$246,2,FALSE)</f>
        <v>#N/A</v>
      </c>
      <c r="W124">
        <f>HLOOKUP(W$1,Individual!$A$245:$N$246,2,FALSE)</f>
        <v>101</v>
      </c>
      <c r="X124" t="e">
        <f>HLOOKUP(X$1,Individual!$A$245:$N$246,2,FALSE)</f>
        <v>#N/A</v>
      </c>
      <c r="Y124">
        <f>HLOOKUP(Y$1,Individual!$A$245:$N$246,2,FALSE)</f>
        <v>101</v>
      </c>
      <c r="Z124" t="e">
        <f>HLOOKUP(Z$1,Individual!$A$245:$N$246,2,FALSE)</f>
        <v>#N/A</v>
      </c>
      <c r="AA124">
        <f>HLOOKUP(AA$1,Individual!$A$245:$N$246,2,FALSE)</f>
        <v>101</v>
      </c>
      <c r="AB124" t="e">
        <f>HLOOKUP(AB$1,Individual!$A$245:$N$246,2,FALSE)</f>
        <v>#N/A</v>
      </c>
      <c r="AC124" t="e">
        <f>HLOOKUP(AC$1,Individual!$A$245:$N$246,2,FALSE)</f>
        <v>#N/A</v>
      </c>
      <c r="AD124" t="e">
        <f>HLOOKUP(AD$1,Individual!$A$245:$N$246,2,FALSE)</f>
        <v>#N/A</v>
      </c>
      <c r="AE124">
        <f>HLOOKUP(AE$1,Individual!$A$245:$N$246,2,FALSE)</f>
        <v>101</v>
      </c>
      <c r="AF124">
        <f>HLOOKUP(AF$1,Individual!$A$245:$N$246,2,FALSE)</f>
        <v>101</v>
      </c>
      <c r="AG124">
        <f>HLOOKUP(AG$1,Individual!$A$245:$N$246,2,FALSE)</f>
        <v>101</v>
      </c>
    </row>
    <row r="125" spans="1:33">
      <c r="A125" s="29" t="s">
        <v>123</v>
      </c>
      <c r="B125">
        <f>HLOOKUP(B$1,Individual!$A$247:$N$248,2,FALSE)</f>
        <v>109</v>
      </c>
      <c r="C125" t="e">
        <f>HLOOKUP(C$1,Individual!$A$247:$N$248,2,FALSE)</f>
        <v>#N/A</v>
      </c>
      <c r="D125" t="e">
        <f>HLOOKUP(D$1,Individual!$A$247:$N$248,2,FALSE)</f>
        <v>#N/A</v>
      </c>
      <c r="E125">
        <f>HLOOKUP(E$1,Individual!$A$247:$N$248,2,FALSE)</f>
        <v>109</v>
      </c>
      <c r="F125">
        <f>HLOOKUP(F$1,Individual!$A$247:$N$248,2,FALSE)</f>
        <v>109</v>
      </c>
      <c r="G125">
        <f>HLOOKUP(G$1,Individual!$A$247:$N$248,2,FALSE)</f>
        <v>109</v>
      </c>
      <c r="H125" t="e">
        <f>HLOOKUP(H$1,Individual!$A$247:$N$248,2,FALSE)</f>
        <v>#N/A</v>
      </c>
      <c r="I125" t="e">
        <f>HLOOKUP(I$1,Individual!$A$247:$N$248,2,FALSE)</f>
        <v>#N/A</v>
      </c>
      <c r="J125">
        <f>HLOOKUP(J$1,Individual!$A$247:$N$248,2,FALSE)</f>
        <v>109</v>
      </c>
      <c r="K125" t="e">
        <f>HLOOKUP(K$1,Individual!$A$247:$N$248,2,FALSE)</f>
        <v>#N/A</v>
      </c>
      <c r="L125" t="e">
        <f>HLOOKUP(L$1,Individual!$A$247:$N$248,2,FALSE)</f>
        <v>#N/A</v>
      </c>
      <c r="M125" t="e">
        <f>HLOOKUP(M$1,Individual!$A$247:$N$248,2,FALSE)</f>
        <v>#N/A</v>
      </c>
      <c r="N125" t="e">
        <f>HLOOKUP(N$1,Individual!$A$247:$N$248,2,FALSE)</f>
        <v>#N/A</v>
      </c>
      <c r="O125" t="e">
        <f>HLOOKUP(O$1,Individual!$A$247:$N$248,2,FALSE)</f>
        <v>#N/A</v>
      </c>
      <c r="P125">
        <f>HLOOKUP(P$1,Individual!$A$247:$N$248,2,FALSE)</f>
        <v>109</v>
      </c>
      <c r="Q125" t="e">
        <f>HLOOKUP(Q$1,Individual!$A$247:$N$248,2,FALSE)</f>
        <v>#N/A</v>
      </c>
      <c r="R125" t="e">
        <f>HLOOKUP(R$1,Individual!$A$247:$N$248,2,FALSE)</f>
        <v>#N/A</v>
      </c>
      <c r="S125" t="e">
        <f>HLOOKUP(S$1,Individual!$A$247:$N$248,2,FALSE)</f>
        <v>#N/A</v>
      </c>
      <c r="T125">
        <f>HLOOKUP(T$1,Individual!$A$247:$N$248,2,FALSE)</f>
        <v>109</v>
      </c>
      <c r="U125" t="e">
        <f>HLOOKUP(U$1,Individual!$A$247:$N$248,2,FALSE)</f>
        <v>#N/A</v>
      </c>
      <c r="V125" t="e">
        <f>HLOOKUP(V$1,Individual!$A$247:$N$248,2,FALSE)</f>
        <v>#N/A</v>
      </c>
      <c r="W125">
        <f>HLOOKUP(W$1,Individual!$A$247:$N$248,2,FALSE)</f>
        <v>109</v>
      </c>
      <c r="X125" t="e">
        <f>HLOOKUP(X$1,Individual!$A$247:$N$248,2,FALSE)</f>
        <v>#N/A</v>
      </c>
      <c r="Y125">
        <f>HLOOKUP(Y$1,Individual!$A$247:$N$248,2,FALSE)</f>
        <v>109</v>
      </c>
      <c r="Z125" t="e">
        <f>HLOOKUP(Z$1,Individual!$A$247:$N$248,2,FALSE)</f>
        <v>#N/A</v>
      </c>
      <c r="AA125">
        <f>HLOOKUP(AA$1,Individual!$A$247:$N$248,2,FALSE)</f>
        <v>109</v>
      </c>
      <c r="AB125" t="e">
        <f>HLOOKUP(AB$1,Individual!$A$247:$N$248,2,FALSE)</f>
        <v>#N/A</v>
      </c>
      <c r="AC125" t="e">
        <f>HLOOKUP(AC$1,Individual!$A$247:$N$248,2,FALSE)</f>
        <v>#N/A</v>
      </c>
      <c r="AD125" t="e">
        <f>HLOOKUP(AD$1,Individual!$A$247:$N$248,2,FALSE)</f>
        <v>#N/A</v>
      </c>
      <c r="AE125">
        <f>HLOOKUP(AE$1,Individual!$A$247:$N$248,2,FALSE)</f>
        <v>109</v>
      </c>
      <c r="AF125">
        <f>HLOOKUP(AF$1,Individual!$A$247:$N$248,2,FALSE)</f>
        <v>109</v>
      </c>
      <c r="AG125">
        <f>HLOOKUP(AG$1,Individual!$A$247:$N$248,2,FALSE)</f>
        <v>109</v>
      </c>
    </row>
    <row r="126" spans="1:33">
      <c r="A126" s="30" t="s">
        <v>124</v>
      </c>
      <c r="B126">
        <f>HLOOKUP(B$1,Individual!$A$249:$N$250,2,FALSE)</f>
        <v>100</v>
      </c>
      <c r="C126" t="e">
        <f>HLOOKUP(C$1,Individual!$A$249:$N$250,2,FALSE)</f>
        <v>#N/A</v>
      </c>
      <c r="D126" t="e">
        <f>HLOOKUP(D$1,Individual!$A$249:$N$250,2,FALSE)</f>
        <v>#N/A</v>
      </c>
      <c r="E126">
        <f>HLOOKUP(E$1,Individual!$A$249:$N$250,2,FALSE)</f>
        <v>100</v>
      </c>
      <c r="F126">
        <f>HLOOKUP(F$1,Individual!$A$249:$N$250,2,FALSE)</f>
        <v>100</v>
      </c>
      <c r="G126">
        <f>HLOOKUP(G$1,Individual!$A$249:$N$250,2,FALSE)</f>
        <v>100</v>
      </c>
      <c r="H126" t="e">
        <f>HLOOKUP(H$1,Individual!$A$249:$N$250,2,FALSE)</f>
        <v>#N/A</v>
      </c>
      <c r="I126" t="e">
        <f>HLOOKUP(I$1,Individual!$A$249:$N$250,2,FALSE)</f>
        <v>#N/A</v>
      </c>
      <c r="J126">
        <f>HLOOKUP(J$1,Individual!$A$249:$N$250,2,FALSE)</f>
        <v>100</v>
      </c>
      <c r="K126" t="e">
        <f>HLOOKUP(K$1,Individual!$A$249:$N$250,2,FALSE)</f>
        <v>#N/A</v>
      </c>
      <c r="L126" t="e">
        <f>HLOOKUP(L$1,Individual!$A$249:$N$250,2,FALSE)</f>
        <v>#N/A</v>
      </c>
      <c r="M126" t="e">
        <f>HLOOKUP(M$1,Individual!$A$249:$N$250,2,FALSE)</f>
        <v>#N/A</v>
      </c>
      <c r="N126" t="e">
        <f>HLOOKUP(N$1,Individual!$A$249:$N$250,2,FALSE)</f>
        <v>#N/A</v>
      </c>
      <c r="O126" t="e">
        <f>HLOOKUP(O$1,Individual!$A$249:$N$250,2,FALSE)</f>
        <v>#N/A</v>
      </c>
      <c r="P126">
        <f>HLOOKUP(P$1,Individual!$A$249:$N$250,2,FALSE)</f>
        <v>100</v>
      </c>
      <c r="Q126" t="e">
        <f>HLOOKUP(Q$1,Individual!$A$249:$N$250,2,FALSE)</f>
        <v>#N/A</v>
      </c>
      <c r="R126" t="e">
        <f>HLOOKUP(R$1,Individual!$A$249:$N$250,2,FALSE)</f>
        <v>#N/A</v>
      </c>
      <c r="S126" t="e">
        <f>HLOOKUP(S$1,Individual!$A$249:$N$250,2,FALSE)</f>
        <v>#N/A</v>
      </c>
      <c r="T126">
        <f>HLOOKUP(T$1,Individual!$A$249:$N$250,2,FALSE)</f>
        <v>100</v>
      </c>
      <c r="U126" t="e">
        <f>HLOOKUP(U$1,Individual!$A$249:$N$250,2,FALSE)</f>
        <v>#N/A</v>
      </c>
      <c r="V126" t="e">
        <f>HLOOKUP(V$1,Individual!$A$249:$N$250,2,FALSE)</f>
        <v>#N/A</v>
      </c>
      <c r="W126">
        <f>HLOOKUP(W$1,Individual!$A$249:$N$250,2,FALSE)</f>
        <v>100</v>
      </c>
      <c r="X126" t="e">
        <f>HLOOKUP(X$1,Individual!$A$249:$N$250,2,FALSE)</f>
        <v>#N/A</v>
      </c>
      <c r="Y126">
        <f>HLOOKUP(Y$1,Individual!$A$249:$N$250,2,FALSE)</f>
        <v>100</v>
      </c>
      <c r="Z126" t="e">
        <f>HLOOKUP(Z$1,Individual!$A$249:$N$250,2,FALSE)</f>
        <v>#N/A</v>
      </c>
      <c r="AA126">
        <f>HLOOKUP(AA$1,Individual!$A$249:$N$250,2,FALSE)</f>
        <v>100</v>
      </c>
      <c r="AB126" t="e">
        <f>HLOOKUP(AB$1,Individual!$A$249:$N$250,2,FALSE)</f>
        <v>#N/A</v>
      </c>
      <c r="AC126" t="e">
        <f>HLOOKUP(AC$1,Individual!$A$249:$N$250,2,FALSE)</f>
        <v>#N/A</v>
      </c>
      <c r="AD126" t="e">
        <f>HLOOKUP(AD$1,Individual!$A$249:$N$250,2,FALSE)</f>
        <v>#N/A</v>
      </c>
      <c r="AE126">
        <f>HLOOKUP(AE$1,Individual!$A$249:$N$250,2,FALSE)</f>
        <v>100</v>
      </c>
      <c r="AF126">
        <f>HLOOKUP(AF$1,Individual!$A$249:$N$250,2,FALSE)</f>
        <v>100</v>
      </c>
      <c r="AG126">
        <f>HLOOKUP(AG$1,Individual!$A$249:$N$250,2,FALSE)</f>
        <v>100</v>
      </c>
    </row>
    <row r="127" spans="1:33">
      <c r="A127" s="32" t="s">
        <v>125</v>
      </c>
      <c r="B127">
        <f>HLOOKUP(B$1,Individual!$A$251:$P$252,2,FALSE)</f>
        <v>93</v>
      </c>
      <c r="C127" t="e">
        <f>HLOOKUP(C$1,Individual!$A$251:$P$252,2,FALSE)</f>
        <v>#N/A</v>
      </c>
      <c r="D127" t="e">
        <f>HLOOKUP(D$1,Individual!$A$251:$P$252,2,FALSE)</f>
        <v>#N/A</v>
      </c>
      <c r="E127">
        <f>HLOOKUP(E$1,Individual!$A$251:$P$252,2,FALSE)</f>
        <v>93</v>
      </c>
      <c r="F127">
        <f>HLOOKUP(F$1,Individual!$A$251:$P$252,2,FALSE)</f>
        <v>93</v>
      </c>
      <c r="G127">
        <f>HLOOKUP(G$1,Individual!$A$251:$P$252,2,FALSE)</f>
        <v>93</v>
      </c>
      <c r="H127">
        <f>HLOOKUP(H$1,Individual!$A$251:$P$252,2,FALSE)</f>
        <v>93</v>
      </c>
      <c r="I127" t="e">
        <f>HLOOKUP(I$1,Individual!$A$251:$P$252,2,FALSE)</f>
        <v>#N/A</v>
      </c>
      <c r="J127">
        <f>HLOOKUP(J$1,Individual!$A$251:$P$252,2,FALSE)</f>
        <v>93</v>
      </c>
      <c r="K127" t="e">
        <f>HLOOKUP(K$1,Individual!$A$251:$P$252,2,FALSE)</f>
        <v>#N/A</v>
      </c>
      <c r="L127" t="e">
        <f>HLOOKUP(L$1,Individual!$A$251:$P$252,2,FALSE)</f>
        <v>#N/A</v>
      </c>
      <c r="M127">
        <f>HLOOKUP(M$1,Individual!$A$251:$P$252,2,FALSE)</f>
        <v>93</v>
      </c>
      <c r="N127" t="e">
        <f>HLOOKUP(N$1,Individual!$A$251:$P$252,2,FALSE)</f>
        <v>#N/A</v>
      </c>
      <c r="O127" t="e">
        <f>HLOOKUP(O$1,Individual!$A$251:$P$252,2,FALSE)</f>
        <v>#N/A</v>
      </c>
      <c r="P127">
        <f>HLOOKUP(P$1,Individual!$A$251:$P$252,2,FALSE)</f>
        <v>93</v>
      </c>
      <c r="Q127" t="e">
        <f>HLOOKUP(Q$1,Individual!$A$251:$P$252,2,FALSE)</f>
        <v>#N/A</v>
      </c>
      <c r="R127" t="e">
        <f>HLOOKUP(R$1,Individual!$A$251:$P$252,2,FALSE)</f>
        <v>#N/A</v>
      </c>
      <c r="S127" t="e">
        <f>HLOOKUP(S$1,Individual!$A$251:$P$252,2,FALSE)</f>
        <v>#N/A</v>
      </c>
      <c r="T127">
        <f>HLOOKUP(T$1,Individual!$A$251:$P$252,2,FALSE)</f>
        <v>93</v>
      </c>
      <c r="U127" t="e">
        <f>HLOOKUP(U$1,Individual!$A$251:$P$252,2,FALSE)</f>
        <v>#N/A</v>
      </c>
      <c r="V127" t="e">
        <f>HLOOKUP(V$1,Individual!$A$251:$P$252,2,FALSE)</f>
        <v>#N/A</v>
      </c>
      <c r="W127">
        <f>HLOOKUP(W$1,Individual!$A$251:$P$252,2,FALSE)</f>
        <v>93</v>
      </c>
      <c r="X127" t="e">
        <f>HLOOKUP(X$1,Individual!$A$251:$P$252,2,FALSE)</f>
        <v>#N/A</v>
      </c>
      <c r="Y127">
        <f>HLOOKUP(Y$1,Individual!$A$251:$P$252,2,FALSE)</f>
        <v>93</v>
      </c>
      <c r="Z127" t="e">
        <f>HLOOKUP(Z$1,Individual!$A$251:$P$252,2,FALSE)</f>
        <v>#N/A</v>
      </c>
      <c r="AA127">
        <f>HLOOKUP(AA$1,Individual!$A$251:$P$252,2,FALSE)</f>
        <v>93</v>
      </c>
      <c r="AB127" t="e">
        <f>HLOOKUP(AB$1,Individual!$A$251:$P$252,2,FALSE)</f>
        <v>#N/A</v>
      </c>
      <c r="AC127" t="e">
        <f>HLOOKUP(AC$1,Individual!$A$251:$P$252,2,FALSE)</f>
        <v>#N/A</v>
      </c>
      <c r="AD127" t="e">
        <f>HLOOKUP(AD$1,Individual!$A$251:$P$252,2,FALSE)</f>
        <v>#N/A</v>
      </c>
      <c r="AE127">
        <f>HLOOKUP(AE$1,Individual!$A$251:$P$252,2,FALSE)</f>
        <v>93</v>
      </c>
      <c r="AF127">
        <f>HLOOKUP(AF$1,Individual!$A$251:$P$252,2,FALSE)</f>
        <v>93</v>
      </c>
      <c r="AG127">
        <f>HLOOKUP(AG$1,Individual!$A$251:$P$252,2,FALSE)</f>
        <v>93</v>
      </c>
    </row>
    <row r="128" spans="1:33">
      <c r="A128" s="34" t="s">
        <v>126</v>
      </c>
      <c r="B128">
        <f>HLOOKUP(B$1,Individual!$A$253:$P$254,2,FALSE)</f>
        <v>150</v>
      </c>
      <c r="C128" t="e">
        <f>HLOOKUP(C$1,Individual!$A$253:$P$254,2,FALSE)</f>
        <v>#N/A</v>
      </c>
      <c r="D128" t="e">
        <f>HLOOKUP(D$1,Individual!$A$253:$P$254,2,FALSE)</f>
        <v>#N/A</v>
      </c>
      <c r="E128">
        <f>HLOOKUP(E$1,Individual!$A$253:$P$254,2,FALSE)</f>
        <v>150</v>
      </c>
      <c r="F128">
        <f>HLOOKUP(F$1,Individual!$A$253:$P$254,2,FALSE)</f>
        <v>150</v>
      </c>
      <c r="G128">
        <f>HLOOKUP(G$1,Individual!$A$253:$P$254,2,FALSE)</f>
        <v>150</v>
      </c>
      <c r="H128">
        <f>HLOOKUP(H$1,Individual!$A$253:$P$254,2,FALSE)</f>
        <v>150</v>
      </c>
      <c r="I128" t="e">
        <f>HLOOKUP(I$1,Individual!$A$253:$P$254,2,FALSE)</f>
        <v>#N/A</v>
      </c>
      <c r="J128">
        <f>HLOOKUP(J$1,Individual!$A$253:$P$254,2,FALSE)</f>
        <v>150</v>
      </c>
      <c r="K128" t="e">
        <f>HLOOKUP(K$1,Individual!$A$253:$P$254,2,FALSE)</f>
        <v>#N/A</v>
      </c>
      <c r="L128" t="e">
        <f>HLOOKUP(L$1,Individual!$A$253:$P$254,2,FALSE)</f>
        <v>#N/A</v>
      </c>
      <c r="M128">
        <f>HLOOKUP(M$1,Individual!$A$253:$P$254,2,FALSE)</f>
        <v>150</v>
      </c>
      <c r="N128" t="e">
        <f>HLOOKUP(N$1,Individual!$A$253:$P$254,2,FALSE)</f>
        <v>#N/A</v>
      </c>
      <c r="O128" t="e">
        <f>HLOOKUP(O$1,Individual!$A$253:$P$254,2,FALSE)</f>
        <v>#N/A</v>
      </c>
      <c r="P128">
        <f>HLOOKUP(P$1,Individual!$A$253:$P$254,2,FALSE)</f>
        <v>150</v>
      </c>
      <c r="Q128" t="e">
        <f>HLOOKUP(Q$1,Individual!$A$253:$P$254,2,FALSE)</f>
        <v>#N/A</v>
      </c>
      <c r="R128" t="e">
        <f>HLOOKUP(R$1,Individual!$A$253:$P$254,2,FALSE)</f>
        <v>#N/A</v>
      </c>
      <c r="S128" t="e">
        <f>HLOOKUP(S$1,Individual!$A$253:$P$254,2,FALSE)</f>
        <v>#N/A</v>
      </c>
      <c r="T128">
        <f>HLOOKUP(T$1,Individual!$A$253:$P$254,2,FALSE)</f>
        <v>150</v>
      </c>
      <c r="U128" t="e">
        <f>HLOOKUP(U$1,Individual!$A$253:$P$254,2,FALSE)</f>
        <v>#N/A</v>
      </c>
      <c r="V128" t="e">
        <f>HLOOKUP(V$1,Individual!$A$253:$P$254,2,FALSE)</f>
        <v>#N/A</v>
      </c>
      <c r="W128">
        <f>HLOOKUP(W$1,Individual!$A$253:$P$254,2,FALSE)</f>
        <v>150</v>
      </c>
      <c r="X128" t="e">
        <f>HLOOKUP(X$1,Individual!$A$253:$P$254,2,FALSE)</f>
        <v>#N/A</v>
      </c>
      <c r="Y128">
        <f>HLOOKUP(Y$1,Individual!$A$253:$P$254,2,FALSE)</f>
        <v>150</v>
      </c>
      <c r="Z128" t="e">
        <f>HLOOKUP(Z$1,Individual!$A$253:$P$254,2,FALSE)</f>
        <v>#N/A</v>
      </c>
      <c r="AA128">
        <f>HLOOKUP(AA$1,Individual!$A$253:$P$254,2,FALSE)</f>
        <v>150</v>
      </c>
      <c r="AB128" t="e">
        <f>HLOOKUP(AB$1,Individual!$A$253:$P$254,2,FALSE)</f>
        <v>#N/A</v>
      </c>
      <c r="AC128" t="e">
        <f>HLOOKUP(AC$1,Individual!$A$253:$P$254,2,FALSE)</f>
        <v>#N/A</v>
      </c>
      <c r="AD128" t="e">
        <f>HLOOKUP(AD$1,Individual!$A$253:$P$254,2,FALSE)</f>
        <v>#N/A</v>
      </c>
      <c r="AE128">
        <f>HLOOKUP(AE$1,Individual!$A$253:$P$254,2,FALSE)</f>
        <v>150</v>
      </c>
      <c r="AF128">
        <f>HLOOKUP(AF$1,Individual!$A$253:$P$254,2,FALSE)</f>
        <v>150</v>
      </c>
      <c r="AG128">
        <f>HLOOKUP(AG$1,Individual!$A$253:$P$254,2,FALSE)</f>
        <v>150</v>
      </c>
    </row>
    <row r="129" spans="1:33">
      <c r="A129" s="34" t="s">
        <v>127</v>
      </c>
      <c r="B129">
        <f>HLOOKUP(B$1,Individual!$A$255:$P$256,2,FALSE)</f>
        <v>206</v>
      </c>
      <c r="C129" t="e">
        <f>HLOOKUP(C$1,Individual!$A$255:$P$256,2,FALSE)</f>
        <v>#N/A</v>
      </c>
      <c r="D129" t="e">
        <f>HLOOKUP(D$1,Individual!$A$255:$P$256,2,FALSE)</f>
        <v>#N/A</v>
      </c>
      <c r="E129">
        <f>HLOOKUP(E$1,Individual!$A$255:$P$256,2,FALSE)</f>
        <v>206</v>
      </c>
      <c r="F129">
        <f>HLOOKUP(F$1,Individual!$A$255:$P$256,2,FALSE)</f>
        <v>206</v>
      </c>
      <c r="G129">
        <f>HLOOKUP(G$1,Individual!$A$255:$P$256,2,FALSE)</f>
        <v>206</v>
      </c>
      <c r="H129">
        <f>HLOOKUP(H$1,Individual!$A$255:$P$256,2,FALSE)</f>
        <v>206</v>
      </c>
      <c r="I129" t="e">
        <f>HLOOKUP(I$1,Individual!$A$255:$P$256,2,FALSE)</f>
        <v>#N/A</v>
      </c>
      <c r="J129">
        <f>HLOOKUP(J$1,Individual!$A$255:$P$256,2,FALSE)</f>
        <v>206</v>
      </c>
      <c r="K129" t="e">
        <f>HLOOKUP(K$1,Individual!$A$255:$P$256,2,FALSE)</f>
        <v>#N/A</v>
      </c>
      <c r="L129" t="e">
        <f>HLOOKUP(L$1,Individual!$A$255:$P$256,2,FALSE)</f>
        <v>#N/A</v>
      </c>
      <c r="M129">
        <f>HLOOKUP(M$1,Individual!$A$255:$P$256,2,FALSE)</f>
        <v>206</v>
      </c>
      <c r="N129" t="e">
        <f>HLOOKUP(N$1,Individual!$A$255:$P$256,2,FALSE)</f>
        <v>#N/A</v>
      </c>
      <c r="O129" t="e">
        <f>HLOOKUP(O$1,Individual!$A$255:$P$256,2,FALSE)</f>
        <v>#N/A</v>
      </c>
      <c r="P129">
        <f>HLOOKUP(P$1,Individual!$A$255:$P$256,2,FALSE)</f>
        <v>206</v>
      </c>
      <c r="Q129" t="e">
        <f>HLOOKUP(Q$1,Individual!$A$255:$P$256,2,FALSE)</f>
        <v>#N/A</v>
      </c>
      <c r="R129" t="e">
        <f>HLOOKUP(R$1,Individual!$A$255:$P$256,2,FALSE)</f>
        <v>#N/A</v>
      </c>
      <c r="S129" t="e">
        <f>HLOOKUP(S$1,Individual!$A$255:$P$256,2,FALSE)</f>
        <v>#N/A</v>
      </c>
      <c r="T129">
        <f>HLOOKUP(T$1,Individual!$A$255:$P$256,2,FALSE)</f>
        <v>206</v>
      </c>
      <c r="U129" t="e">
        <f>HLOOKUP(U$1,Individual!$A$255:$P$256,2,FALSE)</f>
        <v>#N/A</v>
      </c>
      <c r="V129" t="e">
        <f>HLOOKUP(V$1,Individual!$A$255:$P$256,2,FALSE)</f>
        <v>#N/A</v>
      </c>
      <c r="W129">
        <f>HLOOKUP(W$1,Individual!$A$255:$P$256,2,FALSE)</f>
        <v>206</v>
      </c>
      <c r="X129" t="e">
        <f>HLOOKUP(X$1,Individual!$A$255:$P$256,2,FALSE)</f>
        <v>#N/A</v>
      </c>
      <c r="Y129">
        <f>HLOOKUP(Y$1,Individual!$A$255:$P$256,2,FALSE)</f>
        <v>206</v>
      </c>
      <c r="Z129" t="e">
        <f>HLOOKUP(Z$1,Individual!$A$255:$P$256,2,FALSE)</f>
        <v>#N/A</v>
      </c>
      <c r="AA129">
        <f>HLOOKUP(AA$1,Individual!$A$255:$P$256,2,FALSE)</f>
        <v>206</v>
      </c>
      <c r="AB129" t="e">
        <f>HLOOKUP(AB$1,Individual!$A$255:$P$256,2,FALSE)</f>
        <v>#N/A</v>
      </c>
      <c r="AC129" t="e">
        <f>HLOOKUP(AC$1,Individual!$A$255:$P$256,2,FALSE)</f>
        <v>#N/A</v>
      </c>
      <c r="AD129" t="e">
        <f>HLOOKUP(AD$1,Individual!$A$255:$P$256,2,FALSE)</f>
        <v>#N/A</v>
      </c>
      <c r="AE129">
        <f>HLOOKUP(AE$1,Individual!$A$255:$P$256,2,FALSE)</f>
        <v>206</v>
      </c>
      <c r="AF129">
        <f>HLOOKUP(AF$1,Individual!$A$255:$P$256,2,FALSE)</f>
        <v>206</v>
      </c>
      <c r="AG129">
        <f>HLOOKUP(AG$1,Individual!$A$255:$P$256,2,FALSE)</f>
        <v>206</v>
      </c>
    </row>
    <row r="130" spans="1:33">
      <c r="A130" s="34" t="s">
        <v>128</v>
      </c>
      <c r="B130">
        <f>HLOOKUP(B$1,Individual!$A$257:$W$258,2,FALSE)</f>
        <v>303</v>
      </c>
      <c r="C130">
        <f>HLOOKUP(C$1,Individual!$A$257:$W$258,2,FALSE)</f>
        <v>303</v>
      </c>
      <c r="D130">
        <f>HLOOKUP(D$1,Individual!$A$257:$W$258,2,FALSE)</f>
        <v>303</v>
      </c>
      <c r="E130">
        <f>HLOOKUP(E$1,Individual!$A$257:$W$258,2,FALSE)</f>
        <v>303</v>
      </c>
      <c r="F130">
        <f>HLOOKUP(F$1,Individual!$A$257:$W$258,2,FALSE)</f>
        <v>303</v>
      </c>
      <c r="G130">
        <f>HLOOKUP(G$1,Individual!$A$257:$W$258,2,FALSE)</f>
        <v>303</v>
      </c>
      <c r="H130">
        <f>HLOOKUP(H$1,Individual!$A$257:$W$258,2,FALSE)</f>
        <v>303</v>
      </c>
      <c r="I130">
        <f>HLOOKUP(I$1,Individual!$A$257:$W$258,2,FALSE)</f>
        <v>303</v>
      </c>
      <c r="J130">
        <f>HLOOKUP(J$1,Individual!$A$257:$W$258,2,FALSE)</f>
        <v>303</v>
      </c>
      <c r="K130" t="e">
        <f>HLOOKUP(K$1,Individual!$A$257:$W$258,2,FALSE)</f>
        <v>#N/A</v>
      </c>
      <c r="L130">
        <f>HLOOKUP(L$1,Individual!$A$257:$W$258,2,FALSE)</f>
        <v>303</v>
      </c>
      <c r="M130">
        <f>HLOOKUP(M$1,Individual!$A$257:$W$258,2,FALSE)</f>
        <v>303</v>
      </c>
      <c r="N130" t="e">
        <f>HLOOKUP(N$1,Individual!$A$257:$W$258,2,FALSE)</f>
        <v>#N/A</v>
      </c>
      <c r="O130">
        <f>HLOOKUP(O$1,Individual!$A$257:$W$258,2,FALSE)</f>
        <v>303</v>
      </c>
      <c r="P130">
        <f>HLOOKUP(P$1,Individual!$A$257:$W$258,2,FALSE)</f>
        <v>303</v>
      </c>
      <c r="Q130" t="e">
        <f>HLOOKUP(Q$1,Individual!$A$257:$W$258,2,FALSE)</f>
        <v>#N/A</v>
      </c>
      <c r="R130" t="e">
        <f>HLOOKUP(R$1,Individual!$A$257:$W$258,2,FALSE)</f>
        <v>#N/A</v>
      </c>
      <c r="S130" t="e">
        <f>HLOOKUP(S$1,Individual!$A$257:$W$258,2,FALSE)</f>
        <v>#N/A</v>
      </c>
      <c r="T130">
        <f>HLOOKUP(T$1,Individual!$A$257:$W$258,2,FALSE)</f>
        <v>303</v>
      </c>
      <c r="U130" t="e">
        <f>HLOOKUP(U$1,Individual!$A$257:$W$258,2,FALSE)</f>
        <v>#N/A</v>
      </c>
      <c r="V130" t="e">
        <f>HLOOKUP(V$1,Individual!$A$257:$W$258,2,FALSE)</f>
        <v>#N/A</v>
      </c>
      <c r="W130">
        <f>HLOOKUP(W$1,Individual!$A$257:$W$258,2,FALSE)</f>
        <v>303</v>
      </c>
      <c r="X130" t="e">
        <f>HLOOKUP(X$1,Individual!$A$257:$W$258,2,FALSE)</f>
        <v>#N/A</v>
      </c>
      <c r="Y130">
        <f>HLOOKUP(Y$1,Individual!$A$257:$W$258,2,FALSE)</f>
        <v>303</v>
      </c>
      <c r="Z130" t="e">
        <f>HLOOKUP(Z$1,Individual!$A$257:$W$258,2,FALSE)</f>
        <v>#N/A</v>
      </c>
      <c r="AA130">
        <f>HLOOKUP(AA$1,Individual!$A$257:$W$258,2,FALSE)</f>
        <v>303</v>
      </c>
      <c r="AB130">
        <f>HLOOKUP(AB$1,Individual!$A$257:$W$258,2,FALSE)</f>
        <v>303</v>
      </c>
      <c r="AC130">
        <f>HLOOKUP(AC$1,Individual!$A$257:$W$258,2,FALSE)</f>
        <v>303</v>
      </c>
      <c r="AD130" t="e">
        <f>HLOOKUP(AD$1,Individual!$A$257:$W$258,2,FALSE)</f>
        <v>#N/A</v>
      </c>
      <c r="AE130">
        <f>HLOOKUP(AE$1,Individual!$A$257:$W$258,2,FALSE)</f>
        <v>303</v>
      </c>
      <c r="AF130">
        <f>HLOOKUP(AF$1,Individual!$A$257:$W$258,2,FALSE)</f>
        <v>303</v>
      </c>
      <c r="AG130">
        <f>HLOOKUP(AG$1,Individual!$A$257:$W$258,2,FALSE)</f>
        <v>303</v>
      </c>
    </row>
    <row r="131" spans="1:33">
      <c r="A131" s="28" t="s">
        <v>129</v>
      </c>
      <c r="B131">
        <f>HLOOKUP(B$1,Individual!$A$259:$N$260,2,FALSE)</f>
        <v>125</v>
      </c>
      <c r="C131" t="e">
        <f>HLOOKUP(C$1,Individual!$A$259:$N$260,2,FALSE)</f>
        <v>#N/A</v>
      </c>
      <c r="D131" t="e">
        <f>HLOOKUP(D$1,Individual!$A$259:$N$260,2,FALSE)</f>
        <v>#N/A</v>
      </c>
      <c r="E131">
        <f>HLOOKUP(E$1,Individual!$A$259:$N$260,2,FALSE)</f>
        <v>125</v>
      </c>
      <c r="F131">
        <f>HLOOKUP(F$1,Individual!$A$259:$N$260,2,FALSE)</f>
        <v>125</v>
      </c>
      <c r="G131">
        <f>HLOOKUP(G$1,Individual!$A$259:$N$260,2,FALSE)</f>
        <v>125</v>
      </c>
      <c r="H131" t="e">
        <f>HLOOKUP(H$1,Individual!$A$259:$N$260,2,FALSE)</f>
        <v>#N/A</v>
      </c>
      <c r="I131" t="e">
        <f>HLOOKUP(I$1,Individual!$A$259:$N$260,2,FALSE)</f>
        <v>#N/A</v>
      </c>
      <c r="J131">
        <f>HLOOKUP(J$1,Individual!$A$259:$N$260,2,FALSE)</f>
        <v>125</v>
      </c>
      <c r="K131" t="e">
        <f>HLOOKUP(K$1,Individual!$A$259:$N$260,2,FALSE)</f>
        <v>#N/A</v>
      </c>
      <c r="L131" t="e">
        <f>HLOOKUP(L$1,Individual!$A$259:$N$260,2,FALSE)</f>
        <v>#N/A</v>
      </c>
      <c r="M131" t="e">
        <f>HLOOKUP(M$1,Individual!$A$259:$N$260,2,FALSE)</f>
        <v>#N/A</v>
      </c>
      <c r="N131" t="e">
        <f>HLOOKUP(N$1,Individual!$A$259:$N$260,2,FALSE)</f>
        <v>#N/A</v>
      </c>
      <c r="O131" t="e">
        <f>HLOOKUP(O$1,Individual!$A$259:$N$260,2,FALSE)</f>
        <v>#N/A</v>
      </c>
      <c r="P131">
        <f>HLOOKUP(P$1,Individual!$A$259:$N$260,2,FALSE)</f>
        <v>125</v>
      </c>
      <c r="Q131" t="e">
        <f>HLOOKUP(Q$1,Individual!$A$259:$N$260,2,FALSE)</f>
        <v>#N/A</v>
      </c>
      <c r="R131" t="e">
        <f>HLOOKUP(R$1,Individual!$A$259:$N$260,2,FALSE)</f>
        <v>#N/A</v>
      </c>
      <c r="S131" t="e">
        <f>HLOOKUP(S$1,Individual!$A$259:$N$260,2,FALSE)</f>
        <v>#N/A</v>
      </c>
      <c r="T131">
        <f>HLOOKUP(T$1,Individual!$A$259:$N$260,2,FALSE)</f>
        <v>149</v>
      </c>
      <c r="U131" t="e">
        <f>HLOOKUP(U$1,Individual!$A$259:$N$260,2,FALSE)</f>
        <v>#N/A</v>
      </c>
      <c r="V131" t="e">
        <f>HLOOKUP(V$1,Individual!$A$259:$N$260,2,FALSE)</f>
        <v>#N/A</v>
      </c>
      <c r="W131">
        <f>HLOOKUP(W$1,Individual!$A$259:$N$260,2,FALSE)</f>
        <v>125</v>
      </c>
      <c r="X131" t="e">
        <f>HLOOKUP(X$1,Individual!$A$259:$N$260,2,FALSE)</f>
        <v>#N/A</v>
      </c>
      <c r="Y131">
        <f>HLOOKUP(Y$1,Individual!$A$259:$N$260,2,FALSE)</f>
        <v>125</v>
      </c>
      <c r="Z131" t="e">
        <f>HLOOKUP(Z$1,Individual!$A$259:$N$260,2,FALSE)</f>
        <v>#N/A</v>
      </c>
      <c r="AA131">
        <f>HLOOKUP(AA$1,Individual!$A$259:$N$260,2,FALSE)</f>
        <v>125</v>
      </c>
      <c r="AB131" t="e">
        <f>HLOOKUP(AB$1,Individual!$A$259:$N$260,2,FALSE)</f>
        <v>#N/A</v>
      </c>
      <c r="AC131" t="e">
        <f>HLOOKUP(AC$1,Individual!$A$259:$N$260,2,FALSE)</f>
        <v>#N/A</v>
      </c>
      <c r="AD131" t="e">
        <f>HLOOKUP(AD$1,Individual!$A$259:$N$260,2,FALSE)</f>
        <v>#N/A</v>
      </c>
      <c r="AE131">
        <f>HLOOKUP(AE$1,Individual!$A$259:$N$260,2,FALSE)</f>
        <v>125</v>
      </c>
      <c r="AF131">
        <f>HLOOKUP(AF$1,Individual!$A$259:$N$260,2,FALSE)</f>
        <v>125</v>
      </c>
      <c r="AG131">
        <f>HLOOKUP(AG$1,Individual!$A$259:$N$260,2,FALSE)</f>
        <v>125</v>
      </c>
    </row>
    <row r="132" spans="1:33">
      <c r="A132" s="28" t="s">
        <v>130</v>
      </c>
      <c r="B132">
        <f>HLOOKUP(B$1,Individual!$A$261:$N$262,2,FALSE)</f>
        <v>157</v>
      </c>
      <c r="C132" t="e">
        <f>HLOOKUP(C$1,Individual!$A$261:$N$262,2,FALSE)</f>
        <v>#N/A</v>
      </c>
      <c r="D132" t="e">
        <f>HLOOKUP(D$1,Individual!$A$261:$N$262,2,FALSE)</f>
        <v>#N/A</v>
      </c>
      <c r="E132">
        <f>HLOOKUP(E$1,Individual!$A$261:$N$262,2,FALSE)</f>
        <v>157</v>
      </c>
      <c r="F132">
        <f>HLOOKUP(F$1,Individual!$A$261:$N$262,2,FALSE)</f>
        <v>157</v>
      </c>
      <c r="G132">
        <f>HLOOKUP(G$1,Individual!$A$261:$N$262,2,FALSE)</f>
        <v>153</v>
      </c>
      <c r="H132" t="e">
        <f>HLOOKUP(H$1,Individual!$A$261:$N$262,2,FALSE)</f>
        <v>#N/A</v>
      </c>
      <c r="I132" t="e">
        <f>HLOOKUP(I$1,Individual!$A$261:$N$262,2,FALSE)</f>
        <v>#N/A</v>
      </c>
      <c r="J132">
        <f>HLOOKUP(J$1,Individual!$A$261:$N$262,2,FALSE)</f>
        <v>153</v>
      </c>
      <c r="K132" t="e">
        <f>HLOOKUP(K$1,Individual!$A$261:$N$262,2,FALSE)</f>
        <v>#N/A</v>
      </c>
      <c r="L132" t="e">
        <f>HLOOKUP(L$1,Individual!$A$261:$N$262,2,FALSE)</f>
        <v>#N/A</v>
      </c>
      <c r="M132" t="e">
        <f>HLOOKUP(M$1,Individual!$A$261:$N$262,2,FALSE)</f>
        <v>#N/A</v>
      </c>
      <c r="N132" t="e">
        <f>HLOOKUP(N$1,Individual!$A$261:$N$262,2,FALSE)</f>
        <v>#N/A</v>
      </c>
      <c r="O132" t="e">
        <f>HLOOKUP(O$1,Individual!$A$261:$N$262,2,FALSE)</f>
        <v>#N/A</v>
      </c>
      <c r="P132">
        <f>HLOOKUP(P$1,Individual!$A$261:$N$262,2,FALSE)</f>
        <v>153</v>
      </c>
      <c r="Q132" t="e">
        <f>HLOOKUP(Q$1,Individual!$A$261:$N$262,2,FALSE)</f>
        <v>#N/A</v>
      </c>
      <c r="R132" t="e">
        <f>HLOOKUP(R$1,Individual!$A$261:$N$262,2,FALSE)</f>
        <v>#N/A</v>
      </c>
      <c r="S132" t="e">
        <f>HLOOKUP(S$1,Individual!$A$261:$N$262,2,FALSE)</f>
        <v>#N/A</v>
      </c>
      <c r="T132">
        <f>HLOOKUP(T$1,Individual!$A$261:$N$262,2,FALSE)</f>
        <v>111</v>
      </c>
      <c r="U132" t="e">
        <f>HLOOKUP(U$1,Individual!$A$261:$N$262,2,FALSE)</f>
        <v>#N/A</v>
      </c>
      <c r="V132" t="e">
        <f>HLOOKUP(V$1,Individual!$A$261:$N$262,2,FALSE)</f>
        <v>#N/A</v>
      </c>
      <c r="W132">
        <f>HLOOKUP(W$1,Individual!$A$261:$N$262,2,FALSE)</f>
        <v>157</v>
      </c>
      <c r="X132" t="e">
        <f>HLOOKUP(X$1,Individual!$A$261:$N$262,2,FALSE)</f>
        <v>#N/A</v>
      </c>
      <c r="Y132">
        <f>HLOOKUP(Y$1,Individual!$A$261:$N$262,2,FALSE)</f>
        <v>153</v>
      </c>
      <c r="Z132" t="e">
        <f>HLOOKUP(Z$1,Individual!$A$261:$N$262,2,FALSE)</f>
        <v>#N/A</v>
      </c>
      <c r="AA132">
        <f>HLOOKUP(AA$1,Individual!$A$261:$N$262,2,FALSE)</f>
        <v>153</v>
      </c>
      <c r="AB132" t="e">
        <f>HLOOKUP(AB$1,Individual!$A$261:$N$262,2,FALSE)</f>
        <v>#N/A</v>
      </c>
      <c r="AC132" t="e">
        <f>HLOOKUP(AC$1,Individual!$A$261:$N$262,2,FALSE)</f>
        <v>#N/A</v>
      </c>
      <c r="AD132" t="e">
        <f>HLOOKUP(AD$1,Individual!$A$261:$N$262,2,FALSE)</f>
        <v>#N/A</v>
      </c>
      <c r="AE132">
        <f>HLOOKUP(AE$1,Individual!$A$261:$N$262,2,FALSE)</f>
        <v>157</v>
      </c>
      <c r="AF132">
        <f>HLOOKUP(AF$1,Individual!$A$261:$N$262,2,FALSE)</f>
        <v>157</v>
      </c>
      <c r="AG132">
        <f>HLOOKUP(AG$1,Individual!$A$261:$N$262,2,FALSE)</f>
        <v>157</v>
      </c>
    </row>
    <row r="133" spans="1:33">
      <c r="A133" s="30" t="s">
        <v>131</v>
      </c>
      <c r="B133">
        <f>HLOOKUP(B$1,Individual!$A$263:$AG$264,2,FALSE)</f>
        <v>350</v>
      </c>
      <c r="C133">
        <f>HLOOKUP(C$1,Individual!$A$263:$AG$264,2,FALSE)</f>
        <v>350</v>
      </c>
      <c r="D133">
        <f>HLOOKUP(D$1,Individual!$A$263:$AG$264,2,FALSE)</f>
        <v>350</v>
      </c>
      <c r="E133">
        <f>HLOOKUP(E$1,Individual!$A$263:$AG$264,2,FALSE)</f>
        <v>350</v>
      </c>
      <c r="F133">
        <f>HLOOKUP(F$1,Individual!$A$263:$AG$264,2,FALSE)</f>
        <v>350</v>
      </c>
      <c r="G133">
        <f>HLOOKUP(G$1,Individual!$A$263:$AG$264,2,FALSE)</f>
        <v>350</v>
      </c>
      <c r="H133">
        <f>HLOOKUP(H$1,Individual!$A$263:$AG$264,2,FALSE)</f>
        <v>350</v>
      </c>
      <c r="I133">
        <f>HLOOKUP(I$1,Individual!$A$263:$AG$264,2,FALSE)</f>
        <v>350</v>
      </c>
      <c r="J133">
        <f>HLOOKUP(J$1,Individual!$A$263:$AG$264,2,FALSE)</f>
        <v>350</v>
      </c>
      <c r="K133">
        <f>HLOOKUP(K$1,Individual!$A$263:$AG$264,2,FALSE)</f>
        <v>350</v>
      </c>
      <c r="L133">
        <f>HLOOKUP(L$1,Individual!$A$263:$AG$264,2,FALSE)</f>
        <v>350</v>
      </c>
      <c r="M133">
        <f>HLOOKUP(M$1,Individual!$A$263:$AG$264,2,FALSE)</f>
        <v>350</v>
      </c>
      <c r="N133">
        <f>HLOOKUP(N$1,Individual!$A$263:$AG$264,2,FALSE)</f>
        <v>350</v>
      </c>
      <c r="O133">
        <f>HLOOKUP(O$1,Individual!$A$263:$AG$264,2,FALSE)</f>
        <v>350</v>
      </c>
      <c r="P133">
        <f>HLOOKUP(P$1,Individual!$A$263:$AG$264,2,FALSE)</f>
        <v>350</v>
      </c>
      <c r="Q133">
        <f>HLOOKUP(Q$1,Individual!$A$263:$AG$264,2,FALSE)</f>
        <v>350</v>
      </c>
      <c r="R133">
        <f>HLOOKUP(R$1,Individual!$A$263:$AG$264,2,FALSE)</f>
        <v>350</v>
      </c>
      <c r="S133">
        <f>HLOOKUP(S$1,Individual!$A$263:$AG$264,2,FALSE)</f>
        <v>350</v>
      </c>
      <c r="T133">
        <f>HLOOKUP(T$1,Individual!$A$263:$AG$264,2,FALSE)</f>
        <v>350</v>
      </c>
      <c r="U133">
        <f>HLOOKUP(U$1,Individual!$A$263:$AG$264,2,FALSE)</f>
        <v>350</v>
      </c>
      <c r="V133">
        <f>HLOOKUP(V$1,Individual!$A$263:$AG$264,2,FALSE)</f>
        <v>350</v>
      </c>
      <c r="W133">
        <f>HLOOKUP(W$1,Individual!$A$263:$AG$264,2,FALSE)</f>
        <v>350</v>
      </c>
      <c r="X133">
        <f>HLOOKUP(X$1,Individual!$A$263:$AG$264,2,FALSE)</f>
        <v>350</v>
      </c>
      <c r="Y133">
        <f>HLOOKUP(Y$1,Individual!$A$263:$AG$264,2,FALSE)</f>
        <v>350</v>
      </c>
      <c r="Z133">
        <f>HLOOKUP(Z$1,Individual!$A$263:$AG$264,2,FALSE)</f>
        <v>350</v>
      </c>
      <c r="AA133">
        <f>HLOOKUP(AA$1,Individual!$A$263:$AG$264,2,FALSE)</f>
        <v>350</v>
      </c>
      <c r="AB133">
        <f>HLOOKUP(AB$1,Individual!$A$263:$AG$264,2,FALSE)</f>
        <v>350</v>
      </c>
      <c r="AC133">
        <f>HLOOKUP(AC$1,Individual!$A$263:$AG$264,2,FALSE)</f>
        <v>350</v>
      </c>
      <c r="AD133">
        <f>HLOOKUP(AD$1,Individual!$A$263:$AG$264,2,FALSE)</f>
        <v>350</v>
      </c>
      <c r="AE133">
        <f>HLOOKUP(AE$1,Individual!$A$263:$AG$264,2,FALSE)</f>
        <v>350</v>
      </c>
      <c r="AF133">
        <f>HLOOKUP(AF$1,Individual!$A$263:$AG$264,2,FALSE)</f>
        <v>350</v>
      </c>
      <c r="AG133">
        <f>HLOOKUP(AG$1,Individual!$A$263:$AG$264,2,FALSE)</f>
        <v>350</v>
      </c>
    </row>
    <row r="134" spans="1:33">
      <c r="A134" s="31" t="s">
        <v>132</v>
      </c>
      <c r="B134">
        <f>HLOOKUP(B$1,Individual!$A$265:$P$266,2,FALSE)</f>
        <v>178</v>
      </c>
      <c r="C134" t="e">
        <f>HLOOKUP(C$1,Individual!$A$265:$P$266,2,FALSE)</f>
        <v>#N/A</v>
      </c>
      <c r="D134" t="e">
        <f>HLOOKUP(D$1,Individual!$A$265:$P$266,2,FALSE)</f>
        <v>#N/A</v>
      </c>
      <c r="E134">
        <f>HLOOKUP(E$1,Individual!$A$265:$P$266,2,FALSE)</f>
        <v>178</v>
      </c>
      <c r="F134">
        <f>HLOOKUP(F$1,Individual!$A$265:$P$266,2,FALSE)</f>
        <v>178</v>
      </c>
      <c r="G134">
        <f>HLOOKUP(G$1,Individual!$A$265:$P$266,2,FALSE)</f>
        <v>178</v>
      </c>
      <c r="H134" t="e">
        <f>HLOOKUP(H$1,Individual!$A$265:$P$266,2,FALSE)</f>
        <v>#N/A</v>
      </c>
      <c r="I134" t="e">
        <f>HLOOKUP(I$1,Individual!$A$265:$P$266,2,FALSE)</f>
        <v>#N/A</v>
      </c>
      <c r="J134">
        <f>HLOOKUP(J$1,Individual!$A$265:$P$266,2,FALSE)</f>
        <v>178</v>
      </c>
      <c r="K134" t="e">
        <f>HLOOKUP(K$1,Individual!$A$265:$P$266,2,FALSE)</f>
        <v>#N/A</v>
      </c>
      <c r="L134" t="e">
        <f>HLOOKUP(L$1,Individual!$A$265:$P$266,2,FALSE)</f>
        <v>#N/A</v>
      </c>
      <c r="M134" t="e">
        <f>HLOOKUP(M$1,Individual!$A$265:$P$266,2,FALSE)</f>
        <v>#N/A</v>
      </c>
      <c r="N134" t="e">
        <f>HLOOKUP(N$1,Individual!$A$265:$P$266,2,FALSE)</f>
        <v>#N/A</v>
      </c>
      <c r="O134" t="e">
        <f>HLOOKUP(O$1,Individual!$A$265:$P$266,2,FALSE)</f>
        <v>#N/A</v>
      </c>
      <c r="P134">
        <f>HLOOKUP(P$1,Individual!$A$265:$P$266,2,FALSE)</f>
        <v>178</v>
      </c>
      <c r="Q134" t="e">
        <f>HLOOKUP(Q$1,Individual!$A$265:$P$266,2,FALSE)</f>
        <v>#N/A</v>
      </c>
      <c r="R134" t="e">
        <f>HLOOKUP(R$1,Individual!$A$265:$P$266,2,FALSE)</f>
        <v>#N/A</v>
      </c>
      <c r="S134" t="e">
        <f>HLOOKUP(S$1,Individual!$A$265:$P$266,2,FALSE)</f>
        <v>#N/A</v>
      </c>
      <c r="T134">
        <f>HLOOKUP(T$1,Individual!$A$265:$P$266,2,FALSE)</f>
        <v>178</v>
      </c>
      <c r="U134" t="e">
        <f>HLOOKUP(U$1,Individual!$A$265:$P$266,2,FALSE)</f>
        <v>#N/A</v>
      </c>
      <c r="V134" t="e">
        <f>HLOOKUP(V$1,Individual!$A$265:$P$266,2,FALSE)</f>
        <v>#N/A</v>
      </c>
      <c r="W134">
        <f>HLOOKUP(W$1,Individual!$A$265:$P$266,2,FALSE)</f>
        <v>178</v>
      </c>
      <c r="X134" t="e">
        <f>HLOOKUP(X$1,Individual!$A$265:$P$266,2,FALSE)</f>
        <v>#N/A</v>
      </c>
      <c r="Y134">
        <f>HLOOKUP(Y$1,Individual!$A$265:$P$266,2,FALSE)</f>
        <v>178</v>
      </c>
      <c r="Z134" t="e">
        <f>HLOOKUP(Z$1,Individual!$A$265:$P$266,2,FALSE)</f>
        <v>#N/A</v>
      </c>
      <c r="AA134">
        <f>HLOOKUP(AA$1,Individual!$A$265:$P$266,2,FALSE)</f>
        <v>178</v>
      </c>
      <c r="AB134">
        <f>HLOOKUP(AB$1,Individual!$A$265:$P$266,2,FALSE)</f>
        <v>178</v>
      </c>
      <c r="AC134">
        <f>HLOOKUP(AC$1,Individual!$A$265:$P$266,2,FALSE)</f>
        <v>178</v>
      </c>
      <c r="AD134" t="e">
        <f>HLOOKUP(AD$1,Individual!$A$265:$P$266,2,FALSE)</f>
        <v>#N/A</v>
      </c>
      <c r="AE134">
        <f>HLOOKUP(AE$1,Individual!$A$265:$P$266,2,FALSE)</f>
        <v>178</v>
      </c>
      <c r="AF134">
        <f>HLOOKUP(AF$1,Individual!$A$265:$P$266,2,FALSE)</f>
        <v>178</v>
      </c>
      <c r="AG134">
        <f>HLOOKUP(AG$1,Individual!$A$265:$P$266,2,FALSE)</f>
        <v>178</v>
      </c>
    </row>
    <row r="135" spans="1:33">
      <c r="A135" s="31" t="s">
        <v>133</v>
      </c>
      <c r="B135">
        <f>HLOOKUP(B$1,Individual!$A$267:$P$268,2,FALSE)</f>
        <v>26</v>
      </c>
      <c r="C135" t="e">
        <f>HLOOKUP(C$1,Individual!$A$267:$P$268,2,FALSE)</f>
        <v>#N/A</v>
      </c>
      <c r="D135" t="e">
        <f>HLOOKUP(D$1,Individual!$A$267:$P$268,2,FALSE)</f>
        <v>#N/A</v>
      </c>
      <c r="E135">
        <f>HLOOKUP(E$1,Individual!$A$267:$P$268,2,FALSE)</f>
        <v>26</v>
      </c>
      <c r="F135">
        <f>HLOOKUP(F$1,Individual!$A$267:$P$268,2,FALSE)</f>
        <v>26</v>
      </c>
      <c r="G135">
        <f>HLOOKUP(G$1,Individual!$A$267:$P$268,2,FALSE)</f>
        <v>26</v>
      </c>
      <c r="H135">
        <f>HLOOKUP(H$1,Individual!$A$267:$P$268,2,FALSE)</f>
        <v>26</v>
      </c>
      <c r="I135" t="e">
        <f>HLOOKUP(I$1,Individual!$A$267:$P$268,2,FALSE)</f>
        <v>#N/A</v>
      </c>
      <c r="J135">
        <f>HLOOKUP(J$1,Individual!$A$267:$P$268,2,FALSE)</f>
        <v>26</v>
      </c>
      <c r="K135" t="e">
        <f>HLOOKUP(K$1,Individual!$A$267:$P$268,2,FALSE)</f>
        <v>#N/A</v>
      </c>
      <c r="L135" t="e">
        <f>HLOOKUP(L$1,Individual!$A$267:$P$268,2,FALSE)</f>
        <v>#N/A</v>
      </c>
      <c r="M135">
        <f>HLOOKUP(M$1,Individual!$A$267:$P$268,2,FALSE)</f>
        <v>26</v>
      </c>
      <c r="N135" t="e">
        <f>HLOOKUP(N$1,Individual!$A$267:$P$268,2,FALSE)</f>
        <v>#N/A</v>
      </c>
      <c r="O135" t="e">
        <f>HLOOKUP(O$1,Individual!$A$267:$P$268,2,FALSE)</f>
        <v>#N/A</v>
      </c>
      <c r="P135">
        <f>HLOOKUP(P$1,Individual!$A$267:$P$268,2,FALSE)</f>
        <v>26</v>
      </c>
      <c r="Q135" t="e">
        <f>HLOOKUP(Q$1,Individual!$A$267:$P$268,2,FALSE)</f>
        <v>#N/A</v>
      </c>
      <c r="R135" t="e">
        <f>HLOOKUP(R$1,Individual!$A$267:$P$268,2,FALSE)</f>
        <v>#N/A</v>
      </c>
      <c r="S135" t="e">
        <f>HLOOKUP(S$1,Individual!$A$267:$P$268,2,FALSE)</f>
        <v>#N/A</v>
      </c>
      <c r="T135">
        <f>HLOOKUP(T$1,Individual!$A$267:$P$268,2,FALSE)</f>
        <v>26</v>
      </c>
      <c r="U135" t="e">
        <f>HLOOKUP(U$1,Individual!$A$267:$P$268,2,FALSE)</f>
        <v>#N/A</v>
      </c>
      <c r="V135" t="e">
        <f>HLOOKUP(V$1,Individual!$A$267:$P$268,2,FALSE)</f>
        <v>#N/A</v>
      </c>
      <c r="W135">
        <f>HLOOKUP(W$1,Individual!$A$267:$P$268,2,FALSE)</f>
        <v>26</v>
      </c>
      <c r="X135" t="e">
        <f>HLOOKUP(X$1,Individual!$A$267:$P$268,2,FALSE)</f>
        <v>#N/A</v>
      </c>
      <c r="Y135">
        <f>HLOOKUP(Y$1,Individual!$A$267:$P$268,2,FALSE)</f>
        <v>26</v>
      </c>
      <c r="Z135" t="e">
        <f>HLOOKUP(Z$1,Individual!$A$267:$P$268,2,FALSE)</f>
        <v>#N/A</v>
      </c>
      <c r="AA135">
        <f>HLOOKUP(AA$1,Individual!$A$267:$P$268,2,FALSE)</f>
        <v>26</v>
      </c>
      <c r="AB135" t="e">
        <f>HLOOKUP(AB$1,Individual!$A$267:$P$268,2,FALSE)</f>
        <v>#N/A</v>
      </c>
      <c r="AC135" t="e">
        <f>HLOOKUP(AC$1,Individual!$A$267:$P$268,2,FALSE)</f>
        <v>#N/A</v>
      </c>
      <c r="AD135" t="e">
        <f>HLOOKUP(AD$1,Individual!$A$267:$P$268,2,FALSE)</f>
        <v>#N/A</v>
      </c>
      <c r="AE135">
        <f>HLOOKUP(AE$1,Individual!$A$267:$P$268,2,FALSE)</f>
        <v>26</v>
      </c>
      <c r="AF135">
        <f>HLOOKUP(AF$1,Individual!$A$267:$P$268,2,FALSE)</f>
        <v>26</v>
      </c>
      <c r="AG135">
        <f>HLOOKUP(AG$1,Individual!$A$267:$P$268,2,FALSE)</f>
        <v>26</v>
      </c>
    </row>
    <row r="136" spans="1:33">
      <c r="A136" s="39" t="s">
        <v>134</v>
      </c>
      <c r="B136">
        <f>HLOOKUP(B$1,Individual!$A$269:$N$270,2,FALSE)</f>
        <v>103</v>
      </c>
      <c r="C136" t="e">
        <f>HLOOKUP(C$1,Individual!$A$269:$N$270,2,FALSE)</f>
        <v>#N/A</v>
      </c>
      <c r="D136" t="e">
        <f>HLOOKUP(D$1,Individual!$A$269:$N$270,2,FALSE)</f>
        <v>#N/A</v>
      </c>
      <c r="E136">
        <f>HLOOKUP(E$1,Individual!$A$269:$N$270,2,FALSE)</f>
        <v>103</v>
      </c>
      <c r="F136">
        <f>HLOOKUP(F$1,Individual!$A$269:$N$270,2,FALSE)</f>
        <v>103</v>
      </c>
      <c r="G136">
        <f>HLOOKUP(G$1,Individual!$A$269:$N$270,2,FALSE)</f>
        <v>103</v>
      </c>
      <c r="H136" t="e">
        <f>HLOOKUP(H$1,Individual!$A$269:$N$270,2,FALSE)</f>
        <v>#N/A</v>
      </c>
      <c r="I136" t="e">
        <f>HLOOKUP(I$1,Individual!$A$269:$N$270,2,FALSE)</f>
        <v>#N/A</v>
      </c>
      <c r="J136">
        <f>HLOOKUP(J$1,Individual!$A$269:$N$270,2,FALSE)</f>
        <v>103</v>
      </c>
      <c r="K136" t="e">
        <f>HLOOKUP(K$1,Individual!$A$269:$N$270,2,FALSE)</f>
        <v>#N/A</v>
      </c>
      <c r="L136" t="e">
        <f>HLOOKUP(L$1,Individual!$A$269:$N$270,2,FALSE)</f>
        <v>#N/A</v>
      </c>
      <c r="M136" t="e">
        <f>HLOOKUP(M$1,Individual!$A$269:$N$270,2,FALSE)</f>
        <v>#N/A</v>
      </c>
      <c r="N136" t="e">
        <f>HLOOKUP(N$1,Individual!$A$269:$N$270,2,FALSE)</f>
        <v>#N/A</v>
      </c>
      <c r="O136" t="e">
        <f>HLOOKUP(O$1,Individual!$A$269:$N$270,2,FALSE)</f>
        <v>#N/A</v>
      </c>
      <c r="P136">
        <f>HLOOKUP(P$1,Individual!$A$269:$N$270,2,FALSE)</f>
        <v>103</v>
      </c>
      <c r="Q136" t="e">
        <f>HLOOKUP(Q$1,Individual!$A$269:$N$270,2,FALSE)</f>
        <v>#N/A</v>
      </c>
      <c r="R136" t="e">
        <f>HLOOKUP(R$1,Individual!$A$269:$N$270,2,FALSE)</f>
        <v>#N/A</v>
      </c>
      <c r="S136" t="e">
        <f>HLOOKUP(S$1,Individual!$A$269:$N$270,2,FALSE)</f>
        <v>#N/A</v>
      </c>
      <c r="T136">
        <f>HLOOKUP(T$1,Individual!$A$269:$N$270,2,FALSE)</f>
        <v>125</v>
      </c>
      <c r="U136" t="e">
        <f>HLOOKUP(U$1,Individual!$A$269:$N$270,2,FALSE)</f>
        <v>#N/A</v>
      </c>
      <c r="V136" t="e">
        <f>HLOOKUP(V$1,Individual!$A$269:$N$270,2,FALSE)</f>
        <v>#N/A</v>
      </c>
      <c r="W136">
        <f>HLOOKUP(W$1,Individual!$A$269:$N$270,2,FALSE)</f>
        <v>103</v>
      </c>
      <c r="X136" t="e">
        <f>HLOOKUP(X$1,Individual!$A$269:$N$270,2,FALSE)</f>
        <v>#N/A</v>
      </c>
      <c r="Y136">
        <f>HLOOKUP(Y$1,Individual!$A$269:$N$270,2,FALSE)</f>
        <v>103</v>
      </c>
      <c r="Z136" t="e">
        <f>HLOOKUP(Z$1,Individual!$A$269:$N$270,2,FALSE)</f>
        <v>#N/A</v>
      </c>
      <c r="AA136">
        <f>HLOOKUP(AA$1,Individual!$A$269:$N$270,2,FALSE)</f>
        <v>103</v>
      </c>
      <c r="AB136" t="e">
        <f>HLOOKUP(AB$1,Individual!$A$269:$N$270,2,FALSE)</f>
        <v>#N/A</v>
      </c>
      <c r="AC136" t="e">
        <f>HLOOKUP(AC$1,Individual!$A$269:$N$270,2,FALSE)</f>
        <v>#N/A</v>
      </c>
      <c r="AD136" t="e">
        <f>HLOOKUP(AD$1,Individual!$A$269:$N$270,2,FALSE)</f>
        <v>#N/A</v>
      </c>
      <c r="AE136">
        <f>HLOOKUP(AE$1,Individual!$A$269:$N$270,2,FALSE)</f>
        <v>103</v>
      </c>
      <c r="AF136">
        <f>HLOOKUP(AF$1,Individual!$A$269:$N$270,2,FALSE)</f>
        <v>103</v>
      </c>
      <c r="AG136">
        <f>HLOOKUP(AG$1,Individual!$A$269:$N$270,2,FALSE)</f>
        <v>103</v>
      </c>
    </row>
    <row r="137" spans="1:33">
      <c r="A137" s="30" t="s">
        <v>135</v>
      </c>
      <c r="B137">
        <f>HLOOKUP(B$1,Individual!$A$271:$X$272,2,FALSE)</f>
        <v>452</v>
      </c>
      <c r="C137">
        <f>HLOOKUP(C$1,Individual!$A$271:$X$272,2,FALSE)</f>
        <v>452</v>
      </c>
      <c r="D137">
        <f>HLOOKUP(D$1,Individual!$A$271:$X$272,2,FALSE)</f>
        <v>452</v>
      </c>
      <c r="E137">
        <f>HLOOKUP(E$1,Individual!$A$271:$X$272,2,FALSE)</f>
        <v>452</v>
      </c>
      <c r="F137">
        <f>HLOOKUP(F$1,Individual!$A$271:$X$272,2,FALSE)</f>
        <v>452</v>
      </c>
      <c r="G137">
        <f>HLOOKUP(G$1,Individual!$A$271:$X$272,2,FALSE)</f>
        <v>452</v>
      </c>
      <c r="H137">
        <f>HLOOKUP(H$1,Individual!$A$271:$X$272,2,FALSE)</f>
        <v>452</v>
      </c>
      <c r="I137">
        <f>HLOOKUP(I$1,Individual!$A$271:$X$272,2,FALSE)</f>
        <v>452</v>
      </c>
      <c r="J137">
        <f>HLOOKUP(J$1,Individual!$A$271:$X$272,2,FALSE)</f>
        <v>452</v>
      </c>
      <c r="K137" t="e">
        <f>HLOOKUP(K$1,Individual!$A$271:$X$272,2,FALSE)</f>
        <v>#N/A</v>
      </c>
      <c r="L137">
        <f>HLOOKUP(L$1,Individual!$A$271:$X$272,2,FALSE)</f>
        <v>452</v>
      </c>
      <c r="M137">
        <f>HLOOKUP(M$1,Individual!$A$271:$X$272,2,FALSE)</f>
        <v>452</v>
      </c>
      <c r="N137" t="e">
        <f>HLOOKUP(N$1,Individual!$A$271:$X$272,2,FALSE)</f>
        <v>#N/A</v>
      </c>
      <c r="O137">
        <f>HLOOKUP(O$1,Individual!$A$271:$X$272,2,FALSE)</f>
        <v>452</v>
      </c>
      <c r="P137">
        <f>HLOOKUP(P$1,Individual!$A$271:$X$272,2,FALSE)</f>
        <v>452</v>
      </c>
      <c r="Q137" t="e">
        <f>HLOOKUP(Q$1,Individual!$A$271:$X$272,2,FALSE)</f>
        <v>#N/A</v>
      </c>
      <c r="R137" t="e">
        <f>HLOOKUP(R$1,Individual!$A$271:$X$272,2,FALSE)</f>
        <v>#N/A</v>
      </c>
      <c r="S137" t="e">
        <f>HLOOKUP(S$1,Individual!$A$271:$X$272,2,FALSE)</f>
        <v>#N/A</v>
      </c>
      <c r="T137">
        <f>HLOOKUP(T$1,Individual!$A$271:$X$272,2,FALSE)</f>
        <v>452</v>
      </c>
      <c r="U137" t="e">
        <f>HLOOKUP(U$1,Individual!$A$271:$X$272,2,FALSE)</f>
        <v>#N/A</v>
      </c>
      <c r="V137" t="e">
        <f>HLOOKUP(V$1,Individual!$A$271:$X$272,2,FALSE)</f>
        <v>#N/A</v>
      </c>
      <c r="W137">
        <f>HLOOKUP(W$1,Individual!$A$271:$X$272,2,FALSE)</f>
        <v>452</v>
      </c>
      <c r="X137" t="e">
        <f>HLOOKUP(X$1,Individual!$A$271:$X$272,2,FALSE)</f>
        <v>#N/A</v>
      </c>
      <c r="Y137">
        <f>HLOOKUP(Y$1,Individual!$A$271:$X$272,2,FALSE)</f>
        <v>452</v>
      </c>
      <c r="Z137" t="e">
        <f>HLOOKUP(Z$1,Individual!$A$271:$X$272,2,FALSE)</f>
        <v>#N/A</v>
      </c>
      <c r="AA137">
        <f>HLOOKUP(AA$1,Individual!$A$271:$X$272,2,FALSE)</f>
        <v>452</v>
      </c>
      <c r="AB137">
        <f>HLOOKUP(AB$1,Individual!$A$271:$X$272,2,FALSE)</f>
        <v>452</v>
      </c>
      <c r="AC137">
        <f>HLOOKUP(AC$1,Individual!$A$271:$X$272,2,FALSE)</f>
        <v>452</v>
      </c>
      <c r="AD137">
        <f>HLOOKUP(AD$1,Individual!$A$271:$X$272,2,FALSE)</f>
        <v>452</v>
      </c>
      <c r="AE137">
        <f>HLOOKUP(AE$1,Individual!$A$271:$X$272,2,FALSE)</f>
        <v>452</v>
      </c>
      <c r="AF137">
        <f>HLOOKUP(AF$1,Individual!$A$271:$X$272,2,FALSE)</f>
        <v>452</v>
      </c>
      <c r="AG137">
        <f>HLOOKUP(AG$1,Individual!$A$271:$X$272,2,FALSE)</f>
        <v>452</v>
      </c>
    </row>
    <row r="138" spans="1:33">
      <c r="A138" s="31" t="s">
        <v>136</v>
      </c>
      <c r="B138">
        <f>HLOOKUP(B$1,Individual!$A$273:$X$274,2,FALSE)</f>
        <v>526</v>
      </c>
      <c r="C138">
        <f>HLOOKUP(C$1,Individual!$A$273:$X$274,2,FALSE)</f>
        <v>526</v>
      </c>
      <c r="D138">
        <f>HLOOKUP(D$1,Individual!$A$273:$X$274,2,FALSE)</f>
        <v>526</v>
      </c>
      <c r="E138">
        <f>HLOOKUP(E$1,Individual!$A$273:$X$274,2,FALSE)</f>
        <v>526</v>
      </c>
      <c r="F138">
        <f>HLOOKUP(F$1,Individual!$A$273:$X$274,2,FALSE)</f>
        <v>526</v>
      </c>
      <c r="G138">
        <f>HLOOKUP(G$1,Individual!$A$273:$X$274,2,FALSE)</f>
        <v>526</v>
      </c>
      <c r="H138">
        <f>HLOOKUP(H$1,Individual!$A$273:$X$274,2,FALSE)</f>
        <v>526</v>
      </c>
      <c r="I138">
        <f>HLOOKUP(I$1,Individual!$A$273:$X$274,2,FALSE)</f>
        <v>526</v>
      </c>
      <c r="J138">
        <f>HLOOKUP(J$1,Individual!$A$273:$X$274,2,FALSE)</f>
        <v>526</v>
      </c>
      <c r="K138" t="e">
        <f>HLOOKUP(K$1,Individual!$A$273:$X$274,2,FALSE)</f>
        <v>#N/A</v>
      </c>
      <c r="L138">
        <f>HLOOKUP(L$1,Individual!$A$273:$X$274,2,FALSE)</f>
        <v>526</v>
      </c>
      <c r="M138">
        <f>HLOOKUP(M$1,Individual!$A$273:$X$274,2,FALSE)</f>
        <v>526</v>
      </c>
      <c r="N138" t="e">
        <f>HLOOKUP(N$1,Individual!$A$273:$X$274,2,FALSE)</f>
        <v>#N/A</v>
      </c>
      <c r="O138">
        <f>HLOOKUP(O$1,Individual!$A$273:$X$274,2,FALSE)</f>
        <v>526</v>
      </c>
      <c r="P138">
        <f>HLOOKUP(P$1,Individual!$A$273:$X$274,2,FALSE)</f>
        <v>526</v>
      </c>
      <c r="Q138" t="e">
        <f>HLOOKUP(Q$1,Individual!$A$273:$X$274,2,FALSE)</f>
        <v>#N/A</v>
      </c>
      <c r="R138" t="e">
        <f>HLOOKUP(R$1,Individual!$A$273:$X$274,2,FALSE)</f>
        <v>#N/A</v>
      </c>
      <c r="S138" t="e">
        <f>HLOOKUP(S$1,Individual!$A$273:$X$274,2,FALSE)</f>
        <v>#N/A</v>
      </c>
      <c r="T138">
        <f>HLOOKUP(T$1,Individual!$A$273:$X$274,2,FALSE)</f>
        <v>526</v>
      </c>
      <c r="U138" t="e">
        <f>HLOOKUP(U$1,Individual!$A$273:$X$274,2,FALSE)</f>
        <v>#N/A</v>
      </c>
      <c r="V138" t="e">
        <f>HLOOKUP(V$1,Individual!$A$273:$X$274,2,FALSE)</f>
        <v>#N/A</v>
      </c>
      <c r="W138">
        <f>HLOOKUP(W$1,Individual!$A$273:$X$274,2,FALSE)</f>
        <v>526</v>
      </c>
      <c r="X138" t="e">
        <f>HLOOKUP(X$1,Individual!$A$273:$X$274,2,FALSE)</f>
        <v>#N/A</v>
      </c>
      <c r="Y138">
        <f>HLOOKUP(Y$1,Individual!$A$273:$X$274,2,FALSE)</f>
        <v>526</v>
      </c>
      <c r="Z138" t="e">
        <f>HLOOKUP(Z$1,Individual!$A$273:$X$274,2,FALSE)</f>
        <v>#N/A</v>
      </c>
      <c r="AA138">
        <f>HLOOKUP(AA$1,Individual!$A$273:$X$274,2,FALSE)</f>
        <v>526</v>
      </c>
      <c r="AB138">
        <f>HLOOKUP(AB$1,Individual!$A$273:$X$274,2,FALSE)</f>
        <v>526</v>
      </c>
      <c r="AC138">
        <f>HLOOKUP(AC$1,Individual!$A$273:$X$274,2,FALSE)</f>
        <v>526</v>
      </c>
      <c r="AD138">
        <f>HLOOKUP(AD$1,Individual!$A$273:$X$274,2,FALSE)</f>
        <v>526</v>
      </c>
      <c r="AE138">
        <f>HLOOKUP(AE$1,Individual!$A$273:$X$274,2,FALSE)</f>
        <v>526</v>
      </c>
      <c r="AF138">
        <f>HLOOKUP(AF$1,Individual!$A$273:$X$274,2,FALSE)</f>
        <v>526</v>
      </c>
      <c r="AG138">
        <f>HLOOKUP(AG$1,Individual!$A$273:$X$274,2,FALSE)</f>
        <v>526</v>
      </c>
    </row>
    <row r="139" spans="1:33">
      <c r="A139" s="30" t="s">
        <v>137</v>
      </c>
      <c r="B139">
        <f>HLOOKUP(B$1,Individual!$A$275:$P$276,2,FALSE)</f>
        <v>140</v>
      </c>
      <c r="C139" t="e">
        <f>HLOOKUP(C$1,Individual!$A$275:$P$276,2,FALSE)</f>
        <v>#N/A</v>
      </c>
      <c r="D139" t="e">
        <f>HLOOKUP(D$1,Individual!$A$275:$P$276,2,FALSE)</f>
        <v>#N/A</v>
      </c>
      <c r="E139">
        <f>HLOOKUP(E$1,Individual!$A$275:$P$276,2,FALSE)</f>
        <v>140</v>
      </c>
      <c r="F139">
        <f>HLOOKUP(F$1,Individual!$A$275:$P$276,2,FALSE)</f>
        <v>140</v>
      </c>
      <c r="G139">
        <f>HLOOKUP(G$1,Individual!$A$275:$P$276,2,FALSE)</f>
        <v>140</v>
      </c>
      <c r="H139">
        <f>HLOOKUP(H$1,Individual!$A$275:$P$276,2,FALSE)</f>
        <v>140</v>
      </c>
      <c r="I139" t="e">
        <f>HLOOKUP(I$1,Individual!$A$275:$P$276,2,FALSE)</f>
        <v>#N/A</v>
      </c>
      <c r="J139">
        <f>HLOOKUP(J$1,Individual!$A$275:$P$276,2,FALSE)</f>
        <v>140</v>
      </c>
      <c r="K139" t="e">
        <f>HLOOKUP(K$1,Individual!$A$275:$P$276,2,FALSE)</f>
        <v>#N/A</v>
      </c>
      <c r="L139" t="e">
        <f>HLOOKUP(L$1,Individual!$A$275:$P$276,2,FALSE)</f>
        <v>#N/A</v>
      </c>
      <c r="M139">
        <f>HLOOKUP(M$1,Individual!$A$275:$P$276,2,FALSE)</f>
        <v>140</v>
      </c>
      <c r="N139" t="e">
        <f>HLOOKUP(N$1,Individual!$A$275:$P$276,2,FALSE)</f>
        <v>#N/A</v>
      </c>
      <c r="O139" t="e">
        <f>HLOOKUP(O$1,Individual!$A$275:$P$276,2,FALSE)</f>
        <v>#N/A</v>
      </c>
      <c r="P139">
        <f>HLOOKUP(P$1,Individual!$A$275:$P$276,2,FALSE)</f>
        <v>140</v>
      </c>
      <c r="Q139" t="e">
        <f>HLOOKUP(Q$1,Individual!$A$275:$P$276,2,FALSE)</f>
        <v>#N/A</v>
      </c>
      <c r="R139" t="e">
        <f>HLOOKUP(R$1,Individual!$A$275:$P$276,2,FALSE)</f>
        <v>#N/A</v>
      </c>
      <c r="S139" t="e">
        <f>HLOOKUP(S$1,Individual!$A$275:$P$276,2,FALSE)</f>
        <v>#N/A</v>
      </c>
      <c r="T139">
        <f>HLOOKUP(T$1,Individual!$A$275:$P$276,2,FALSE)</f>
        <v>140</v>
      </c>
      <c r="U139" t="e">
        <f>HLOOKUP(U$1,Individual!$A$275:$P$276,2,FALSE)</f>
        <v>#N/A</v>
      </c>
      <c r="V139" t="e">
        <f>HLOOKUP(V$1,Individual!$A$275:$P$276,2,FALSE)</f>
        <v>#N/A</v>
      </c>
      <c r="W139">
        <f>HLOOKUP(W$1,Individual!$A$275:$P$276,2,FALSE)</f>
        <v>140</v>
      </c>
      <c r="X139" t="e">
        <f>HLOOKUP(X$1,Individual!$A$275:$P$276,2,FALSE)</f>
        <v>#N/A</v>
      </c>
      <c r="Y139">
        <f>HLOOKUP(Y$1,Individual!$A$275:$P$276,2,FALSE)</f>
        <v>140</v>
      </c>
      <c r="Z139" t="e">
        <f>HLOOKUP(Z$1,Individual!$A$275:$P$276,2,FALSE)</f>
        <v>#N/A</v>
      </c>
      <c r="AA139">
        <f>HLOOKUP(AA$1,Individual!$A$275:$P$276,2,FALSE)</f>
        <v>140</v>
      </c>
      <c r="AB139" t="e">
        <f>HLOOKUP(AB$1,Individual!$A$275:$P$276,2,FALSE)</f>
        <v>#N/A</v>
      </c>
      <c r="AC139" t="e">
        <f>HLOOKUP(AC$1,Individual!$A$275:$P$276,2,FALSE)</f>
        <v>#N/A</v>
      </c>
      <c r="AD139" t="e">
        <f>HLOOKUP(AD$1,Individual!$A$275:$P$276,2,FALSE)</f>
        <v>#N/A</v>
      </c>
      <c r="AE139">
        <f>HLOOKUP(AE$1,Individual!$A$275:$P$276,2,FALSE)</f>
        <v>140</v>
      </c>
      <c r="AF139">
        <f>HLOOKUP(AF$1,Individual!$A$275:$P$276,2,FALSE)</f>
        <v>140</v>
      </c>
      <c r="AG139">
        <f>HLOOKUP(AG$1,Individual!$A$275:$P$276,2,FALSE)</f>
        <v>140</v>
      </c>
    </row>
    <row r="140" spans="1:33">
      <c r="A140" t="s">
        <v>138</v>
      </c>
      <c r="B140">
        <f>HLOOKUP(B$1,Individual!$A$277:$P$278,2,FALSE)</f>
        <v>100</v>
      </c>
      <c r="C140" t="e">
        <f>HLOOKUP(C$1,Individual!$A$277:$P$278,2,FALSE)</f>
        <v>#N/A</v>
      </c>
      <c r="D140" t="e">
        <f>HLOOKUP(D$1,Individual!$A$277:$P$278,2,FALSE)</f>
        <v>#N/A</v>
      </c>
      <c r="E140">
        <f>HLOOKUP(E$1,Individual!$A$277:$P$278,2,FALSE)</f>
        <v>100</v>
      </c>
      <c r="F140">
        <f>HLOOKUP(F$1,Individual!$A$277:$P$278,2,FALSE)</f>
        <v>100</v>
      </c>
      <c r="G140">
        <f>HLOOKUP(G$1,Individual!$A$277:$P$278,2,FALSE)</f>
        <v>100</v>
      </c>
      <c r="H140">
        <f>HLOOKUP(H$1,Individual!$A$277:$P$278,2,FALSE)</f>
        <v>100</v>
      </c>
      <c r="I140" t="e">
        <f>HLOOKUP(I$1,Individual!$A$277:$P$278,2,FALSE)</f>
        <v>#N/A</v>
      </c>
      <c r="J140">
        <f>HLOOKUP(J$1,Individual!$A$277:$P$278,2,FALSE)</f>
        <v>100</v>
      </c>
      <c r="K140" t="e">
        <f>HLOOKUP(K$1,Individual!$A$277:$P$278,2,FALSE)</f>
        <v>#N/A</v>
      </c>
      <c r="L140" t="e">
        <f>HLOOKUP(L$1,Individual!$A$277:$P$278,2,FALSE)</f>
        <v>#N/A</v>
      </c>
      <c r="M140">
        <f>HLOOKUP(M$1,Individual!$A$277:$P$278,2,FALSE)</f>
        <v>100</v>
      </c>
      <c r="N140" t="e">
        <f>HLOOKUP(N$1,Individual!$A$277:$P$278,2,FALSE)</f>
        <v>#N/A</v>
      </c>
      <c r="O140" t="e">
        <f>HLOOKUP(O$1,Individual!$A$277:$P$278,2,FALSE)</f>
        <v>#N/A</v>
      </c>
      <c r="P140">
        <f>HLOOKUP(P$1,Individual!$A$277:$P$278,2,FALSE)</f>
        <v>100</v>
      </c>
      <c r="Q140" t="e">
        <f>HLOOKUP(Q$1,Individual!$A$277:$P$278,2,FALSE)</f>
        <v>#N/A</v>
      </c>
      <c r="R140" t="e">
        <f>HLOOKUP(R$1,Individual!$A$277:$P$278,2,FALSE)</f>
        <v>#N/A</v>
      </c>
      <c r="S140" t="e">
        <f>HLOOKUP(S$1,Individual!$A$277:$P$278,2,FALSE)</f>
        <v>#N/A</v>
      </c>
      <c r="T140">
        <f>HLOOKUP(T$1,Individual!$A$277:$P$278,2,FALSE)</f>
        <v>100</v>
      </c>
      <c r="U140" t="e">
        <f>HLOOKUP(U$1,Individual!$A$277:$P$278,2,FALSE)</f>
        <v>#N/A</v>
      </c>
      <c r="V140" t="e">
        <f>HLOOKUP(V$1,Individual!$A$277:$P$278,2,FALSE)</f>
        <v>#N/A</v>
      </c>
      <c r="W140">
        <f>HLOOKUP(W$1,Individual!$A$277:$P$278,2,FALSE)</f>
        <v>100</v>
      </c>
      <c r="X140" t="e">
        <f>HLOOKUP(X$1,Individual!$A$277:$P$278,2,FALSE)</f>
        <v>#N/A</v>
      </c>
      <c r="Y140">
        <f>HLOOKUP(Y$1,Individual!$A$277:$P$278,2,FALSE)</f>
        <v>100</v>
      </c>
      <c r="Z140" t="e">
        <f>HLOOKUP(Z$1,Individual!$A$277:$P$278,2,FALSE)</f>
        <v>#N/A</v>
      </c>
      <c r="AA140">
        <f>HLOOKUP(AA$1,Individual!$A$277:$P$278,2,FALSE)</f>
        <v>100</v>
      </c>
      <c r="AB140" t="e">
        <f>HLOOKUP(AB$1,Individual!$A$277:$P$278,2,FALSE)</f>
        <v>#N/A</v>
      </c>
      <c r="AC140" t="e">
        <f>HLOOKUP(AC$1,Individual!$A$277:$P$278,2,FALSE)</f>
        <v>#N/A</v>
      </c>
      <c r="AD140" t="e">
        <f>HLOOKUP(AD$1,Individual!$A$277:$P$278,2,FALSE)</f>
        <v>#N/A</v>
      </c>
      <c r="AE140">
        <f>HLOOKUP(AE$1,Individual!$A$277:$P$278,2,FALSE)</f>
        <v>100</v>
      </c>
      <c r="AF140">
        <f>HLOOKUP(AF$1,Individual!$A$277:$P$278,2,FALSE)</f>
        <v>100</v>
      </c>
      <c r="AG140">
        <f>HLOOKUP(AG$1,Individual!$A$277:$P$278,2,FALSE)</f>
        <v>100</v>
      </c>
    </row>
    <row r="141" spans="1:33">
      <c r="A141" t="s">
        <v>139</v>
      </c>
      <c r="B141">
        <f>HLOOKUP(B$1,Individual!$A$279:$P$280,2,FALSE)</f>
        <v>110</v>
      </c>
      <c r="C141" t="e">
        <f>HLOOKUP(C$1,Individual!$A$279:$P$280,2,FALSE)</f>
        <v>#N/A</v>
      </c>
      <c r="D141" t="e">
        <f>HLOOKUP(D$1,Individual!$A$279:$P$280,2,FALSE)</f>
        <v>#N/A</v>
      </c>
      <c r="E141">
        <f>HLOOKUP(E$1,Individual!$A$279:$P$280,2,FALSE)</f>
        <v>110</v>
      </c>
      <c r="F141">
        <f>HLOOKUP(F$1,Individual!$A$279:$P$280,2,FALSE)</f>
        <v>110</v>
      </c>
      <c r="G141">
        <f>HLOOKUP(G$1,Individual!$A$279:$P$280,2,FALSE)</f>
        <v>110</v>
      </c>
      <c r="H141">
        <f>HLOOKUP(H$1,Individual!$A$279:$P$280,2,FALSE)</f>
        <v>110</v>
      </c>
      <c r="I141" t="e">
        <f>HLOOKUP(I$1,Individual!$A$279:$P$280,2,FALSE)</f>
        <v>#N/A</v>
      </c>
      <c r="J141">
        <f>HLOOKUP(J$1,Individual!$A$279:$P$280,2,FALSE)</f>
        <v>110</v>
      </c>
      <c r="K141" t="e">
        <f>HLOOKUP(K$1,Individual!$A$279:$P$280,2,FALSE)</f>
        <v>#N/A</v>
      </c>
      <c r="L141" t="e">
        <f>HLOOKUP(L$1,Individual!$A$279:$P$280,2,FALSE)</f>
        <v>#N/A</v>
      </c>
      <c r="M141">
        <f>HLOOKUP(M$1,Individual!$A$279:$P$280,2,FALSE)</f>
        <v>110</v>
      </c>
      <c r="N141" t="e">
        <f>HLOOKUP(N$1,Individual!$A$279:$P$280,2,FALSE)</f>
        <v>#N/A</v>
      </c>
      <c r="O141" t="e">
        <f>HLOOKUP(O$1,Individual!$A$279:$P$280,2,FALSE)</f>
        <v>#N/A</v>
      </c>
      <c r="P141">
        <f>HLOOKUP(P$1,Individual!$A$279:$P$280,2,FALSE)</f>
        <v>110</v>
      </c>
      <c r="Q141" t="e">
        <f>HLOOKUP(Q$1,Individual!$A$279:$P$280,2,FALSE)</f>
        <v>#N/A</v>
      </c>
      <c r="R141" t="e">
        <f>HLOOKUP(R$1,Individual!$A$279:$P$280,2,FALSE)</f>
        <v>#N/A</v>
      </c>
      <c r="S141" t="e">
        <f>HLOOKUP(S$1,Individual!$A$279:$P$280,2,FALSE)</f>
        <v>#N/A</v>
      </c>
      <c r="T141">
        <f>HLOOKUP(T$1,Individual!$A$279:$P$280,2,FALSE)</f>
        <v>110</v>
      </c>
      <c r="U141" t="e">
        <f>HLOOKUP(U$1,Individual!$A$279:$P$280,2,FALSE)</f>
        <v>#N/A</v>
      </c>
      <c r="V141" t="e">
        <f>HLOOKUP(V$1,Individual!$A$279:$P$280,2,FALSE)</f>
        <v>#N/A</v>
      </c>
      <c r="W141">
        <f>HLOOKUP(W$1,Individual!$A$279:$P$280,2,FALSE)</f>
        <v>110</v>
      </c>
      <c r="X141" t="e">
        <f>HLOOKUP(X$1,Individual!$A$279:$P$280,2,FALSE)</f>
        <v>#N/A</v>
      </c>
      <c r="Y141">
        <f>HLOOKUP(Y$1,Individual!$A$279:$P$280,2,FALSE)</f>
        <v>110</v>
      </c>
      <c r="Z141" t="e">
        <f>HLOOKUP(Z$1,Individual!$A$279:$P$280,2,FALSE)</f>
        <v>#N/A</v>
      </c>
      <c r="AA141">
        <f>HLOOKUP(AA$1,Individual!$A$279:$P$280,2,FALSE)</f>
        <v>110</v>
      </c>
      <c r="AB141" t="e">
        <f>HLOOKUP(AB$1,Individual!$A$279:$P$280,2,FALSE)</f>
        <v>#N/A</v>
      </c>
      <c r="AC141" t="e">
        <f>HLOOKUP(AC$1,Individual!$A$279:$P$280,2,FALSE)</f>
        <v>#N/A</v>
      </c>
      <c r="AD141" t="e">
        <f>HLOOKUP(AD$1,Individual!$A$279:$P$280,2,FALSE)</f>
        <v>#N/A</v>
      </c>
      <c r="AE141">
        <f>HLOOKUP(AE$1,Individual!$A$279:$P$280,2,FALSE)</f>
        <v>110</v>
      </c>
      <c r="AF141">
        <f>HLOOKUP(AF$1,Individual!$A$279:$P$280,2,FALSE)</f>
        <v>110</v>
      </c>
      <c r="AG141">
        <f>HLOOKUP(AG$1,Individual!$A$279:$P$280,2,FALSE)</f>
        <v>110</v>
      </c>
    </row>
    <row r="142" spans="1:33">
      <c r="A142" s="31" t="s">
        <v>140</v>
      </c>
      <c r="B142">
        <f>HLOOKUP(B$1,Individual!$A$281:$P$282,2,FALSE)</f>
        <v>195</v>
      </c>
      <c r="C142" t="e">
        <f>HLOOKUP(C$1,Individual!$A$281:$P$282,2,FALSE)</f>
        <v>#N/A</v>
      </c>
      <c r="D142" t="e">
        <f>HLOOKUP(D$1,Individual!$A$281:$P$282,2,FALSE)</f>
        <v>#N/A</v>
      </c>
      <c r="E142">
        <f>HLOOKUP(E$1,Individual!$A$281:$P$282,2,FALSE)</f>
        <v>195</v>
      </c>
      <c r="F142">
        <f>HLOOKUP(F$1,Individual!$A$281:$P$282,2,FALSE)</f>
        <v>195</v>
      </c>
      <c r="G142">
        <f>HLOOKUP(G$1,Individual!$A$281:$P$282,2,FALSE)</f>
        <v>195</v>
      </c>
      <c r="H142">
        <f>HLOOKUP(H$1,Individual!$A$281:$P$282,2,FALSE)</f>
        <v>195</v>
      </c>
      <c r="I142" t="e">
        <f>HLOOKUP(I$1,Individual!$A$281:$P$282,2,FALSE)</f>
        <v>#N/A</v>
      </c>
      <c r="J142">
        <f>HLOOKUP(J$1,Individual!$A$281:$P$282,2,FALSE)</f>
        <v>195</v>
      </c>
      <c r="K142" t="e">
        <f>HLOOKUP(K$1,Individual!$A$281:$P$282,2,FALSE)</f>
        <v>#N/A</v>
      </c>
      <c r="L142" t="e">
        <f>HLOOKUP(L$1,Individual!$A$281:$P$282,2,FALSE)</f>
        <v>#N/A</v>
      </c>
      <c r="M142">
        <f>HLOOKUP(M$1,Individual!$A$281:$P$282,2,FALSE)</f>
        <v>195</v>
      </c>
      <c r="N142" t="e">
        <f>HLOOKUP(N$1,Individual!$A$281:$P$282,2,FALSE)</f>
        <v>#N/A</v>
      </c>
      <c r="O142" t="e">
        <f>HLOOKUP(O$1,Individual!$A$281:$P$282,2,FALSE)</f>
        <v>#N/A</v>
      </c>
      <c r="P142">
        <f>HLOOKUP(P$1,Individual!$A$281:$P$282,2,FALSE)</f>
        <v>195</v>
      </c>
      <c r="Q142" t="e">
        <f>HLOOKUP(Q$1,Individual!$A$281:$P$282,2,FALSE)</f>
        <v>#N/A</v>
      </c>
      <c r="R142" t="e">
        <f>HLOOKUP(R$1,Individual!$A$281:$P$282,2,FALSE)</f>
        <v>#N/A</v>
      </c>
      <c r="S142" t="e">
        <f>HLOOKUP(S$1,Individual!$A$281:$P$282,2,FALSE)</f>
        <v>#N/A</v>
      </c>
      <c r="T142">
        <f>HLOOKUP(T$1,Individual!$A$281:$P$282,2,FALSE)</f>
        <v>195</v>
      </c>
      <c r="U142" t="e">
        <f>HLOOKUP(U$1,Individual!$A$281:$P$282,2,FALSE)</f>
        <v>#N/A</v>
      </c>
      <c r="V142" t="e">
        <f>HLOOKUP(V$1,Individual!$A$281:$P$282,2,FALSE)</f>
        <v>#N/A</v>
      </c>
      <c r="W142">
        <f>HLOOKUP(W$1,Individual!$A$281:$P$282,2,FALSE)</f>
        <v>195</v>
      </c>
      <c r="X142" t="e">
        <f>HLOOKUP(X$1,Individual!$A$281:$P$282,2,FALSE)</f>
        <v>#N/A</v>
      </c>
      <c r="Y142">
        <f>HLOOKUP(Y$1,Individual!$A$281:$P$282,2,FALSE)</f>
        <v>195</v>
      </c>
      <c r="Z142" t="e">
        <f>HLOOKUP(Z$1,Individual!$A$281:$P$282,2,FALSE)</f>
        <v>#N/A</v>
      </c>
      <c r="AA142">
        <f>HLOOKUP(AA$1,Individual!$A$281:$P$282,2,FALSE)</f>
        <v>195</v>
      </c>
      <c r="AB142" t="e">
        <f>HLOOKUP(AB$1,Individual!$A$281:$P$282,2,FALSE)</f>
        <v>#N/A</v>
      </c>
      <c r="AC142" t="e">
        <f>HLOOKUP(AC$1,Individual!$A$281:$P$282,2,FALSE)</f>
        <v>#N/A</v>
      </c>
      <c r="AD142" t="e">
        <f>HLOOKUP(AD$1,Individual!$A$281:$P$282,2,FALSE)</f>
        <v>#N/A</v>
      </c>
      <c r="AE142">
        <f>HLOOKUP(AE$1,Individual!$A$281:$P$282,2,FALSE)</f>
        <v>195</v>
      </c>
      <c r="AF142">
        <f>HLOOKUP(AF$1,Individual!$A$281:$P$282,2,FALSE)</f>
        <v>195</v>
      </c>
      <c r="AG142">
        <f>HLOOKUP(AG$1,Individual!$A$281:$P$282,2,FALSE)</f>
        <v>195</v>
      </c>
    </row>
    <row r="143" spans="1:33">
      <c r="A143" s="31" t="s">
        <v>141</v>
      </c>
      <c r="B143">
        <f>HLOOKUP(B$1,Individual!$A$283:$P$284,2,FALSE)</f>
        <v>195</v>
      </c>
      <c r="C143" t="e">
        <f>HLOOKUP(C$1,Individual!$A$283:$P$284,2,FALSE)</f>
        <v>#N/A</v>
      </c>
      <c r="D143" t="e">
        <f>HLOOKUP(D$1,Individual!$A$283:$P$284,2,FALSE)</f>
        <v>#N/A</v>
      </c>
      <c r="E143">
        <f>HLOOKUP(E$1,Individual!$A$283:$P$284,2,FALSE)</f>
        <v>195</v>
      </c>
      <c r="F143">
        <f>HLOOKUP(F$1,Individual!$A$283:$P$284,2,FALSE)</f>
        <v>195</v>
      </c>
      <c r="G143">
        <f>HLOOKUP(G$1,Individual!$A$283:$P$284,2,FALSE)</f>
        <v>195</v>
      </c>
      <c r="H143">
        <f>HLOOKUP(H$1,Individual!$A$283:$P$284,2,FALSE)</f>
        <v>195</v>
      </c>
      <c r="I143" t="e">
        <f>HLOOKUP(I$1,Individual!$A$283:$P$284,2,FALSE)</f>
        <v>#N/A</v>
      </c>
      <c r="J143">
        <f>HLOOKUP(J$1,Individual!$A$283:$P$284,2,FALSE)</f>
        <v>195</v>
      </c>
      <c r="K143" t="e">
        <f>HLOOKUP(K$1,Individual!$A$283:$P$284,2,FALSE)</f>
        <v>#N/A</v>
      </c>
      <c r="L143" t="e">
        <f>HLOOKUP(L$1,Individual!$A$283:$P$284,2,FALSE)</f>
        <v>#N/A</v>
      </c>
      <c r="M143">
        <f>HLOOKUP(M$1,Individual!$A$283:$P$284,2,FALSE)</f>
        <v>195</v>
      </c>
      <c r="N143" t="e">
        <f>HLOOKUP(N$1,Individual!$A$283:$P$284,2,FALSE)</f>
        <v>#N/A</v>
      </c>
      <c r="O143" t="e">
        <f>HLOOKUP(O$1,Individual!$A$283:$P$284,2,FALSE)</f>
        <v>#N/A</v>
      </c>
      <c r="P143">
        <f>HLOOKUP(P$1,Individual!$A$283:$P$284,2,FALSE)</f>
        <v>195</v>
      </c>
      <c r="Q143" t="e">
        <f>HLOOKUP(Q$1,Individual!$A$283:$P$284,2,FALSE)</f>
        <v>#N/A</v>
      </c>
      <c r="R143" t="e">
        <f>HLOOKUP(R$1,Individual!$A$283:$P$284,2,FALSE)</f>
        <v>#N/A</v>
      </c>
      <c r="S143" t="e">
        <f>HLOOKUP(S$1,Individual!$A$283:$P$284,2,FALSE)</f>
        <v>#N/A</v>
      </c>
      <c r="T143">
        <f>HLOOKUP(T$1,Individual!$A$283:$P$284,2,FALSE)</f>
        <v>195</v>
      </c>
      <c r="U143" t="e">
        <f>HLOOKUP(U$1,Individual!$A$283:$P$284,2,FALSE)</f>
        <v>#N/A</v>
      </c>
      <c r="V143" t="e">
        <f>HLOOKUP(V$1,Individual!$A$283:$P$284,2,FALSE)</f>
        <v>#N/A</v>
      </c>
      <c r="W143">
        <f>HLOOKUP(W$1,Individual!$A$283:$P$284,2,FALSE)</f>
        <v>195</v>
      </c>
      <c r="X143" t="e">
        <f>HLOOKUP(X$1,Individual!$A$283:$P$284,2,FALSE)</f>
        <v>#N/A</v>
      </c>
      <c r="Y143">
        <f>HLOOKUP(Y$1,Individual!$A$283:$P$284,2,FALSE)</f>
        <v>195</v>
      </c>
      <c r="Z143" t="e">
        <f>HLOOKUP(Z$1,Individual!$A$283:$P$284,2,FALSE)</f>
        <v>#N/A</v>
      </c>
      <c r="AA143">
        <f>HLOOKUP(AA$1,Individual!$A$283:$P$284,2,FALSE)</f>
        <v>195</v>
      </c>
      <c r="AB143" t="e">
        <f>HLOOKUP(AB$1,Individual!$A$283:$P$284,2,FALSE)</f>
        <v>#N/A</v>
      </c>
      <c r="AC143" t="e">
        <f>HLOOKUP(AC$1,Individual!$A$283:$P$284,2,FALSE)</f>
        <v>#N/A</v>
      </c>
      <c r="AD143" t="e">
        <f>HLOOKUP(AD$1,Individual!$A$283:$P$284,2,FALSE)</f>
        <v>#N/A</v>
      </c>
      <c r="AE143">
        <f>HLOOKUP(AE$1,Individual!$A$283:$P$284,2,FALSE)</f>
        <v>195</v>
      </c>
      <c r="AF143">
        <f>HLOOKUP(AF$1,Individual!$A$283:$P$284,2,FALSE)</f>
        <v>195</v>
      </c>
      <c r="AG143">
        <f>HLOOKUP(AG$1,Individual!$A$283:$P$284,2,FALSE)</f>
        <v>195</v>
      </c>
    </row>
    <row r="144" spans="1:33">
      <c r="A144" s="31" t="s">
        <v>142</v>
      </c>
      <c r="B144">
        <f>HLOOKUP(B$1,Individual!$A$285:$P$286,2,FALSE)</f>
        <v>128</v>
      </c>
      <c r="C144" t="e">
        <f>HLOOKUP(C$1,Individual!$A$285:$P$286,2,FALSE)</f>
        <v>#N/A</v>
      </c>
      <c r="D144" t="e">
        <f>HLOOKUP(D$1,Individual!$A$285:$P$286,2,FALSE)</f>
        <v>#N/A</v>
      </c>
      <c r="E144">
        <f>HLOOKUP(E$1,Individual!$A$285:$P$286,2,FALSE)</f>
        <v>128</v>
      </c>
      <c r="F144">
        <f>HLOOKUP(F$1,Individual!$A$285:$P$286,2,FALSE)</f>
        <v>128</v>
      </c>
      <c r="G144">
        <f>HLOOKUP(G$1,Individual!$A$285:$P$286,2,FALSE)</f>
        <v>128</v>
      </c>
      <c r="H144">
        <f>HLOOKUP(H$1,Individual!$A$285:$P$286,2,FALSE)</f>
        <v>128</v>
      </c>
      <c r="I144" t="e">
        <f>HLOOKUP(I$1,Individual!$A$285:$P$286,2,FALSE)</f>
        <v>#N/A</v>
      </c>
      <c r="J144">
        <f>HLOOKUP(J$1,Individual!$A$285:$P$286,2,FALSE)</f>
        <v>128</v>
      </c>
      <c r="K144" t="e">
        <f>HLOOKUP(K$1,Individual!$A$285:$P$286,2,FALSE)</f>
        <v>#N/A</v>
      </c>
      <c r="L144" t="e">
        <f>HLOOKUP(L$1,Individual!$A$285:$P$286,2,FALSE)</f>
        <v>#N/A</v>
      </c>
      <c r="M144">
        <f>HLOOKUP(M$1,Individual!$A$285:$P$286,2,FALSE)</f>
        <v>128</v>
      </c>
      <c r="N144" t="e">
        <f>HLOOKUP(N$1,Individual!$A$285:$P$286,2,FALSE)</f>
        <v>#N/A</v>
      </c>
      <c r="O144" t="e">
        <f>HLOOKUP(O$1,Individual!$A$285:$P$286,2,FALSE)</f>
        <v>#N/A</v>
      </c>
      <c r="P144">
        <f>HLOOKUP(P$1,Individual!$A$285:$P$286,2,FALSE)</f>
        <v>128</v>
      </c>
      <c r="Q144" t="e">
        <f>HLOOKUP(Q$1,Individual!$A$285:$P$286,2,FALSE)</f>
        <v>#N/A</v>
      </c>
      <c r="R144" t="e">
        <f>HLOOKUP(R$1,Individual!$A$285:$P$286,2,FALSE)</f>
        <v>#N/A</v>
      </c>
      <c r="S144" t="e">
        <f>HLOOKUP(S$1,Individual!$A$285:$P$286,2,FALSE)</f>
        <v>#N/A</v>
      </c>
      <c r="T144">
        <f>HLOOKUP(T$1,Individual!$A$285:$P$286,2,FALSE)</f>
        <v>128</v>
      </c>
      <c r="U144" t="e">
        <f>HLOOKUP(U$1,Individual!$A$285:$P$286,2,FALSE)</f>
        <v>#N/A</v>
      </c>
      <c r="V144" t="e">
        <f>HLOOKUP(V$1,Individual!$A$285:$P$286,2,FALSE)</f>
        <v>#N/A</v>
      </c>
      <c r="W144">
        <f>HLOOKUP(W$1,Individual!$A$285:$P$286,2,FALSE)</f>
        <v>128</v>
      </c>
      <c r="X144" t="e">
        <f>HLOOKUP(X$1,Individual!$A$285:$P$286,2,FALSE)</f>
        <v>#N/A</v>
      </c>
      <c r="Y144">
        <f>HLOOKUP(Y$1,Individual!$A$285:$P$286,2,FALSE)</f>
        <v>128</v>
      </c>
      <c r="Z144" t="e">
        <f>HLOOKUP(Z$1,Individual!$A$285:$P$286,2,FALSE)</f>
        <v>#N/A</v>
      </c>
      <c r="AA144">
        <f>HLOOKUP(AA$1,Individual!$A$285:$P$286,2,FALSE)</f>
        <v>128</v>
      </c>
      <c r="AB144" t="e">
        <f>HLOOKUP(AB$1,Individual!$A$285:$P$286,2,FALSE)</f>
        <v>#N/A</v>
      </c>
      <c r="AC144" t="e">
        <f>HLOOKUP(AC$1,Individual!$A$285:$P$286,2,FALSE)</f>
        <v>#N/A</v>
      </c>
      <c r="AD144" t="e">
        <f>HLOOKUP(AD$1,Individual!$A$285:$P$286,2,FALSE)</f>
        <v>#N/A</v>
      </c>
      <c r="AE144">
        <f>HLOOKUP(AE$1,Individual!$A$285:$P$286,2,FALSE)</f>
        <v>128</v>
      </c>
      <c r="AF144">
        <f>HLOOKUP(AF$1,Individual!$A$285:$P$286,2,FALSE)</f>
        <v>128</v>
      </c>
      <c r="AG144">
        <f>HLOOKUP(AG$1,Individual!$A$285:$P$286,2,FALSE)</f>
        <v>128</v>
      </c>
    </row>
    <row r="145" spans="1:33">
      <c r="A145" s="31" t="s">
        <v>143</v>
      </c>
      <c r="B145">
        <f>HLOOKUP(B$1,Individual!$A$287:$P$288,2,FALSE)</f>
        <v>301</v>
      </c>
      <c r="C145" t="e">
        <f>HLOOKUP(C$1,Individual!$A$287:$P$288,2,FALSE)</f>
        <v>#N/A</v>
      </c>
      <c r="D145" t="e">
        <f>HLOOKUP(D$1,Individual!$A$287:$P$288,2,FALSE)</f>
        <v>#N/A</v>
      </c>
      <c r="E145">
        <f>HLOOKUP(E$1,Individual!$A$287:$P$288,2,FALSE)</f>
        <v>301</v>
      </c>
      <c r="F145">
        <f>HLOOKUP(F$1,Individual!$A$287:$P$288,2,FALSE)</f>
        <v>301</v>
      </c>
      <c r="G145">
        <f>HLOOKUP(G$1,Individual!$A$287:$P$288,2,FALSE)</f>
        <v>301</v>
      </c>
      <c r="H145">
        <f>HLOOKUP(H$1,Individual!$A$287:$P$288,2,FALSE)</f>
        <v>301</v>
      </c>
      <c r="I145" t="e">
        <f>HLOOKUP(I$1,Individual!$A$287:$P$288,2,FALSE)</f>
        <v>#N/A</v>
      </c>
      <c r="J145">
        <f>HLOOKUP(J$1,Individual!$A$287:$P$288,2,FALSE)</f>
        <v>301</v>
      </c>
      <c r="K145" t="e">
        <f>HLOOKUP(K$1,Individual!$A$287:$P$288,2,FALSE)</f>
        <v>#N/A</v>
      </c>
      <c r="L145" t="e">
        <f>HLOOKUP(L$1,Individual!$A$287:$P$288,2,FALSE)</f>
        <v>#N/A</v>
      </c>
      <c r="M145">
        <f>HLOOKUP(M$1,Individual!$A$287:$P$288,2,FALSE)</f>
        <v>301</v>
      </c>
      <c r="N145" t="e">
        <f>HLOOKUP(N$1,Individual!$A$287:$P$288,2,FALSE)</f>
        <v>#N/A</v>
      </c>
      <c r="O145" t="e">
        <f>HLOOKUP(O$1,Individual!$A$287:$P$288,2,FALSE)</f>
        <v>#N/A</v>
      </c>
      <c r="P145">
        <f>HLOOKUP(P$1,Individual!$A$287:$P$288,2,FALSE)</f>
        <v>301</v>
      </c>
      <c r="Q145" t="e">
        <f>HLOOKUP(Q$1,Individual!$A$287:$P$288,2,FALSE)</f>
        <v>#N/A</v>
      </c>
      <c r="R145" t="e">
        <f>HLOOKUP(R$1,Individual!$A$287:$P$288,2,FALSE)</f>
        <v>#N/A</v>
      </c>
      <c r="S145" t="e">
        <f>HLOOKUP(S$1,Individual!$A$287:$P$288,2,FALSE)</f>
        <v>#N/A</v>
      </c>
      <c r="T145">
        <f>HLOOKUP(T$1,Individual!$A$287:$P$288,2,FALSE)</f>
        <v>301</v>
      </c>
      <c r="U145" t="e">
        <f>HLOOKUP(U$1,Individual!$A$287:$P$288,2,FALSE)</f>
        <v>#N/A</v>
      </c>
      <c r="V145" t="e">
        <f>HLOOKUP(V$1,Individual!$A$287:$P$288,2,FALSE)</f>
        <v>#N/A</v>
      </c>
      <c r="W145">
        <f>HLOOKUP(W$1,Individual!$A$287:$P$288,2,FALSE)</f>
        <v>301</v>
      </c>
      <c r="X145" t="e">
        <f>HLOOKUP(X$1,Individual!$A$287:$P$288,2,FALSE)</f>
        <v>#N/A</v>
      </c>
      <c r="Y145">
        <f>HLOOKUP(Y$1,Individual!$A$287:$P$288,2,FALSE)</f>
        <v>301</v>
      </c>
      <c r="Z145" t="e">
        <f>HLOOKUP(Z$1,Individual!$A$287:$P$288,2,FALSE)</f>
        <v>#N/A</v>
      </c>
      <c r="AA145">
        <f>HLOOKUP(AA$1,Individual!$A$287:$P$288,2,FALSE)</f>
        <v>301</v>
      </c>
      <c r="AB145" t="e">
        <f>HLOOKUP(AB$1,Individual!$A$287:$P$288,2,FALSE)</f>
        <v>#N/A</v>
      </c>
      <c r="AC145" t="e">
        <f>HLOOKUP(AC$1,Individual!$A$287:$P$288,2,FALSE)</f>
        <v>#N/A</v>
      </c>
      <c r="AD145" t="e">
        <f>HLOOKUP(AD$1,Individual!$A$287:$P$288,2,FALSE)</f>
        <v>#N/A</v>
      </c>
      <c r="AE145">
        <f>HLOOKUP(AE$1,Individual!$A$287:$P$288,2,FALSE)</f>
        <v>301</v>
      </c>
      <c r="AF145">
        <f>HLOOKUP(AF$1,Individual!$A$287:$P$288,2,FALSE)</f>
        <v>301</v>
      </c>
      <c r="AG145">
        <f>HLOOKUP(AG$1,Individual!$A$287:$P$288,2,FALSE)</f>
        <v>301</v>
      </c>
    </row>
    <row r="146" spans="1:33">
      <c r="A146" s="31" t="s">
        <v>144</v>
      </c>
      <c r="B146">
        <f>HLOOKUP(B$1,Individual!$A$289:$O$290,2,FALSE)</f>
        <v>157</v>
      </c>
      <c r="C146" t="e">
        <f>HLOOKUP(C$1,Individual!$A$289:$O$290,2,FALSE)</f>
        <v>#N/A</v>
      </c>
      <c r="D146" t="e">
        <f>HLOOKUP(D$1,Individual!$A$289:$O$290,2,FALSE)</f>
        <v>#N/A</v>
      </c>
      <c r="E146">
        <f>HLOOKUP(E$1,Individual!$A$289:$O$290,2,FALSE)</f>
        <v>157</v>
      </c>
      <c r="F146">
        <f>HLOOKUP(F$1,Individual!$A$289:$O$290,2,FALSE)</f>
        <v>157</v>
      </c>
      <c r="G146">
        <f>HLOOKUP(G$1,Individual!$A$289:$O$290,2,FALSE)</f>
        <v>157</v>
      </c>
      <c r="H146" t="e">
        <f>HLOOKUP(H$1,Individual!$A$289:$O$290,2,FALSE)</f>
        <v>#N/A</v>
      </c>
      <c r="I146" t="e">
        <f>HLOOKUP(I$1,Individual!$A$289:$O$290,2,FALSE)</f>
        <v>#N/A</v>
      </c>
      <c r="J146">
        <f>HLOOKUP(J$1,Individual!$A$289:$O$290,2,FALSE)</f>
        <v>157</v>
      </c>
      <c r="K146" t="e">
        <f>HLOOKUP(K$1,Individual!$A$289:$O$290,2,FALSE)</f>
        <v>#N/A</v>
      </c>
      <c r="L146" t="e">
        <f>HLOOKUP(L$1,Individual!$A$289:$O$290,2,FALSE)</f>
        <v>#N/A</v>
      </c>
      <c r="M146">
        <f>HLOOKUP(M$1,Individual!$A$289:$O$290,2,FALSE)</f>
        <v>157</v>
      </c>
      <c r="N146" t="e">
        <f>HLOOKUP(N$1,Individual!$A$289:$O$290,2,FALSE)</f>
        <v>#N/A</v>
      </c>
      <c r="O146" t="e">
        <f>HLOOKUP(O$1,Individual!$A$289:$O$290,2,FALSE)</f>
        <v>#N/A</v>
      </c>
      <c r="P146">
        <f>HLOOKUP(P$1,Individual!$A$289:$O$290,2,FALSE)</f>
        <v>157</v>
      </c>
      <c r="Q146" t="e">
        <f>HLOOKUP(Q$1,Individual!$A$289:$O$290,2,FALSE)</f>
        <v>#N/A</v>
      </c>
      <c r="R146" t="e">
        <f>HLOOKUP(R$1,Individual!$A$289:$O$290,2,FALSE)</f>
        <v>#N/A</v>
      </c>
      <c r="S146" t="e">
        <f>HLOOKUP(S$1,Individual!$A$289:$O$290,2,FALSE)</f>
        <v>#N/A</v>
      </c>
      <c r="T146">
        <f>HLOOKUP(T$1,Individual!$A$289:$O$290,2,FALSE)</f>
        <v>157</v>
      </c>
      <c r="U146" t="e">
        <f>HLOOKUP(U$1,Individual!$A$289:$O$290,2,FALSE)</f>
        <v>#N/A</v>
      </c>
      <c r="V146" t="e">
        <f>HLOOKUP(V$1,Individual!$A$289:$O$290,2,FALSE)</f>
        <v>#N/A</v>
      </c>
      <c r="W146">
        <f>HLOOKUP(W$1,Individual!$A$289:$O$290,2,FALSE)</f>
        <v>157</v>
      </c>
      <c r="X146" t="e">
        <f>HLOOKUP(X$1,Individual!$A$289:$O$290,2,FALSE)</f>
        <v>#N/A</v>
      </c>
      <c r="Y146">
        <f>HLOOKUP(Y$1,Individual!$A$289:$O$290,2,FALSE)</f>
        <v>157</v>
      </c>
      <c r="Z146" t="e">
        <f>HLOOKUP(Z$1,Individual!$A$289:$O$290,2,FALSE)</f>
        <v>#N/A</v>
      </c>
      <c r="AA146">
        <f>HLOOKUP(AA$1,Individual!$A$289:$O$290,2,FALSE)</f>
        <v>157</v>
      </c>
      <c r="AB146" t="e">
        <f>HLOOKUP(AB$1,Individual!$A$289:$O$290,2,FALSE)</f>
        <v>#N/A</v>
      </c>
      <c r="AC146" t="e">
        <f>HLOOKUP(AC$1,Individual!$A$289:$O$290,2,FALSE)</f>
        <v>#N/A</v>
      </c>
      <c r="AD146" t="e">
        <f>HLOOKUP(AD$1,Individual!$A$289:$O$290,2,FALSE)</f>
        <v>#N/A</v>
      </c>
      <c r="AE146">
        <f>HLOOKUP(AE$1,Individual!$A$289:$O$290,2,FALSE)</f>
        <v>157</v>
      </c>
      <c r="AF146">
        <f>HLOOKUP(AF$1,Individual!$A$289:$O$290,2,FALSE)</f>
        <v>157</v>
      </c>
      <c r="AG146">
        <f>HLOOKUP(AG$1,Individual!$A$289:$O$290,2,FALSE)</f>
        <v>157</v>
      </c>
    </row>
    <row r="147" spans="1:33">
      <c r="A147" s="31" t="s">
        <v>145</v>
      </c>
      <c r="B147">
        <f>HLOOKUP(B$1,Individual!$A$291:$P$292,2,FALSE)</f>
        <v>180</v>
      </c>
      <c r="C147" t="e">
        <f>HLOOKUP(C$1,Individual!$A$291:$P$292,2,FALSE)</f>
        <v>#N/A</v>
      </c>
      <c r="D147" t="e">
        <f>HLOOKUP(D$1,Individual!$A$291:$P$292,2,FALSE)</f>
        <v>#N/A</v>
      </c>
      <c r="E147">
        <f>HLOOKUP(E$1,Individual!$A$291:$P$292,2,FALSE)</f>
        <v>180</v>
      </c>
      <c r="F147">
        <f>HLOOKUP(F$1,Individual!$A$291:$P$292,2,FALSE)</f>
        <v>180</v>
      </c>
      <c r="G147">
        <f>HLOOKUP(G$1,Individual!$A$291:$P$292,2,FALSE)</f>
        <v>180</v>
      </c>
      <c r="H147">
        <f>HLOOKUP(H$1,Individual!$A$291:$P$292,2,FALSE)</f>
        <v>180</v>
      </c>
      <c r="I147" t="e">
        <f>HLOOKUP(I$1,Individual!$A$291:$P$292,2,FALSE)</f>
        <v>#N/A</v>
      </c>
      <c r="J147">
        <f>HLOOKUP(J$1,Individual!$A$291:$P$292,2,FALSE)</f>
        <v>180</v>
      </c>
      <c r="K147" t="e">
        <f>HLOOKUP(K$1,Individual!$A$291:$P$292,2,FALSE)</f>
        <v>#N/A</v>
      </c>
      <c r="L147" t="e">
        <f>HLOOKUP(L$1,Individual!$A$291:$P$292,2,FALSE)</f>
        <v>#N/A</v>
      </c>
      <c r="M147">
        <f>HLOOKUP(M$1,Individual!$A$291:$P$292,2,FALSE)</f>
        <v>180</v>
      </c>
      <c r="N147" t="e">
        <f>HLOOKUP(N$1,Individual!$A$291:$P$292,2,FALSE)</f>
        <v>#N/A</v>
      </c>
      <c r="O147" t="e">
        <f>HLOOKUP(O$1,Individual!$A$291:$P$292,2,FALSE)</f>
        <v>#N/A</v>
      </c>
      <c r="P147">
        <f>HLOOKUP(P$1,Individual!$A$291:$P$292,2,FALSE)</f>
        <v>180</v>
      </c>
      <c r="Q147" t="e">
        <f>HLOOKUP(Q$1,Individual!$A$291:$P$292,2,FALSE)</f>
        <v>#N/A</v>
      </c>
      <c r="R147" t="e">
        <f>HLOOKUP(R$1,Individual!$A$291:$P$292,2,FALSE)</f>
        <v>#N/A</v>
      </c>
      <c r="S147" t="e">
        <f>HLOOKUP(S$1,Individual!$A$291:$P$292,2,FALSE)</f>
        <v>#N/A</v>
      </c>
      <c r="T147">
        <f>HLOOKUP(T$1,Individual!$A$291:$P$292,2,FALSE)</f>
        <v>180</v>
      </c>
      <c r="U147" t="e">
        <f>HLOOKUP(U$1,Individual!$A$291:$P$292,2,FALSE)</f>
        <v>#N/A</v>
      </c>
      <c r="V147" t="e">
        <f>HLOOKUP(V$1,Individual!$A$291:$P$292,2,FALSE)</f>
        <v>#N/A</v>
      </c>
      <c r="W147">
        <f>HLOOKUP(W$1,Individual!$A$291:$P$292,2,FALSE)</f>
        <v>180</v>
      </c>
      <c r="X147" t="e">
        <f>HLOOKUP(X$1,Individual!$A$291:$P$292,2,FALSE)</f>
        <v>#N/A</v>
      </c>
      <c r="Y147">
        <f>HLOOKUP(Y$1,Individual!$A$291:$P$292,2,FALSE)</f>
        <v>180</v>
      </c>
      <c r="Z147" t="e">
        <f>HLOOKUP(Z$1,Individual!$A$291:$P$292,2,FALSE)</f>
        <v>#N/A</v>
      </c>
      <c r="AA147">
        <f>HLOOKUP(AA$1,Individual!$A$291:$P$292,2,FALSE)</f>
        <v>180</v>
      </c>
      <c r="AB147" t="e">
        <f>HLOOKUP(AB$1,Individual!$A$291:$P$292,2,FALSE)</f>
        <v>#N/A</v>
      </c>
      <c r="AC147" t="e">
        <f>HLOOKUP(AC$1,Individual!$A$291:$P$292,2,FALSE)</f>
        <v>#N/A</v>
      </c>
      <c r="AD147" t="e">
        <f>HLOOKUP(AD$1,Individual!$A$291:$P$292,2,FALSE)</f>
        <v>#N/A</v>
      </c>
      <c r="AE147">
        <f>HLOOKUP(AE$1,Individual!$A$291:$P$292,2,FALSE)</f>
        <v>180</v>
      </c>
      <c r="AF147">
        <f>HLOOKUP(AF$1,Individual!$A$291:$P$292,2,FALSE)</f>
        <v>180</v>
      </c>
      <c r="AG147">
        <f>HLOOKUP(AG$1,Individual!$A$291:$P$292,2,FALSE)</f>
        <v>180</v>
      </c>
    </row>
    <row r="148" spans="1:33">
      <c r="A148" s="31" t="s">
        <v>146</v>
      </c>
      <c r="B148">
        <f>HLOOKUP(B$1,Individual!$A$293:$P$294,2,FALSE)</f>
        <v>260</v>
      </c>
      <c r="C148" t="e">
        <f>HLOOKUP(C$1,Individual!$A$293:$P$294,2,FALSE)</f>
        <v>#N/A</v>
      </c>
      <c r="D148" t="e">
        <f>HLOOKUP(D$1,Individual!$A$293:$P$294,2,FALSE)</f>
        <v>#N/A</v>
      </c>
      <c r="E148">
        <f>HLOOKUP(E$1,Individual!$A$293:$P$294,2,FALSE)</f>
        <v>260</v>
      </c>
      <c r="F148">
        <f>HLOOKUP(F$1,Individual!$A$293:$P$294,2,FALSE)</f>
        <v>260</v>
      </c>
      <c r="G148">
        <f>HLOOKUP(G$1,Individual!$A$293:$P$294,2,FALSE)</f>
        <v>260</v>
      </c>
      <c r="H148">
        <f>HLOOKUP(H$1,Individual!$A$293:$P$294,2,FALSE)</f>
        <v>260</v>
      </c>
      <c r="I148" t="e">
        <f>HLOOKUP(I$1,Individual!$A$293:$P$294,2,FALSE)</f>
        <v>#N/A</v>
      </c>
      <c r="J148">
        <f>HLOOKUP(J$1,Individual!$A$293:$P$294,2,FALSE)</f>
        <v>260</v>
      </c>
      <c r="K148" t="e">
        <f>HLOOKUP(K$1,Individual!$A$293:$P$294,2,FALSE)</f>
        <v>#N/A</v>
      </c>
      <c r="L148" t="e">
        <f>HLOOKUP(L$1,Individual!$A$293:$P$294,2,FALSE)</f>
        <v>#N/A</v>
      </c>
      <c r="M148">
        <f>HLOOKUP(M$1,Individual!$A$293:$P$294,2,FALSE)</f>
        <v>260</v>
      </c>
      <c r="N148" t="e">
        <f>HLOOKUP(N$1,Individual!$A$293:$P$294,2,FALSE)</f>
        <v>#N/A</v>
      </c>
      <c r="O148" t="e">
        <f>HLOOKUP(O$1,Individual!$A$293:$P$294,2,FALSE)</f>
        <v>#N/A</v>
      </c>
      <c r="P148">
        <f>HLOOKUP(P$1,Individual!$A$293:$P$294,2,FALSE)</f>
        <v>260</v>
      </c>
      <c r="Q148" t="e">
        <f>HLOOKUP(Q$1,Individual!$A$293:$P$294,2,FALSE)</f>
        <v>#N/A</v>
      </c>
      <c r="R148" t="e">
        <f>HLOOKUP(R$1,Individual!$A$293:$P$294,2,FALSE)</f>
        <v>#N/A</v>
      </c>
      <c r="S148" t="e">
        <f>HLOOKUP(S$1,Individual!$A$293:$P$294,2,FALSE)</f>
        <v>#N/A</v>
      </c>
      <c r="T148">
        <f>HLOOKUP(T$1,Individual!$A$293:$P$294,2,FALSE)</f>
        <v>260</v>
      </c>
      <c r="U148" t="e">
        <f>HLOOKUP(U$1,Individual!$A$293:$P$294,2,FALSE)</f>
        <v>#N/A</v>
      </c>
      <c r="V148" t="e">
        <f>HLOOKUP(V$1,Individual!$A$293:$P$294,2,FALSE)</f>
        <v>#N/A</v>
      </c>
      <c r="W148">
        <f>HLOOKUP(W$1,Individual!$A$293:$P$294,2,FALSE)</f>
        <v>260</v>
      </c>
      <c r="X148" t="e">
        <f>HLOOKUP(X$1,Individual!$A$293:$P$294,2,FALSE)</f>
        <v>#N/A</v>
      </c>
      <c r="Y148">
        <f>HLOOKUP(Y$1,Individual!$A$293:$P$294,2,FALSE)</f>
        <v>260</v>
      </c>
      <c r="Z148" t="e">
        <f>HLOOKUP(Z$1,Individual!$A$293:$P$294,2,FALSE)</f>
        <v>#N/A</v>
      </c>
      <c r="AA148">
        <f>HLOOKUP(AA$1,Individual!$A$293:$P$294,2,FALSE)</f>
        <v>260</v>
      </c>
      <c r="AB148" t="e">
        <f>HLOOKUP(AB$1,Individual!$A$293:$P$294,2,FALSE)</f>
        <v>#N/A</v>
      </c>
      <c r="AC148" t="e">
        <f>HLOOKUP(AC$1,Individual!$A$293:$P$294,2,FALSE)</f>
        <v>#N/A</v>
      </c>
      <c r="AD148" t="e">
        <f>HLOOKUP(AD$1,Individual!$A$293:$P$294,2,FALSE)</f>
        <v>#N/A</v>
      </c>
      <c r="AE148">
        <f>HLOOKUP(AE$1,Individual!$A$293:$P$294,2,FALSE)</f>
        <v>260</v>
      </c>
      <c r="AF148">
        <f>HLOOKUP(AF$1,Individual!$A$293:$P$294,2,FALSE)</f>
        <v>260</v>
      </c>
      <c r="AG148">
        <f>HLOOKUP(AG$1,Individual!$A$293:$P$294,2,FALSE)</f>
        <v>260</v>
      </c>
    </row>
    <row r="149" spans="1:33">
      <c r="A149" s="31" t="s">
        <v>147</v>
      </c>
      <c r="B149">
        <f>HLOOKUP(B$1,Individual!$A$295:$P$296,2,FALSE)</f>
        <v>82</v>
      </c>
      <c r="C149" t="e">
        <f>HLOOKUP(C$1,Individual!$A$295:$P$296,2,FALSE)</f>
        <v>#N/A</v>
      </c>
      <c r="D149" t="e">
        <f>HLOOKUP(D$1,Individual!$A$295:$P$296,2,FALSE)</f>
        <v>#N/A</v>
      </c>
      <c r="E149">
        <f>HLOOKUP(E$1,Individual!$A$295:$P$296,2,FALSE)</f>
        <v>82</v>
      </c>
      <c r="F149">
        <f>HLOOKUP(F$1,Individual!$A$295:$P$296,2,FALSE)</f>
        <v>82</v>
      </c>
      <c r="G149">
        <f>HLOOKUP(G$1,Individual!$A$295:$P$296,2,FALSE)</f>
        <v>82</v>
      </c>
      <c r="H149">
        <f>HLOOKUP(H$1,Individual!$A$295:$P$296,2,FALSE)</f>
        <v>82</v>
      </c>
      <c r="I149" t="e">
        <f>HLOOKUP(I$1,Individual!$A$295:$P$296,2,FALSE)</f>
        <v>#N/A</v>
      </c>
      <c r="J149">
        <f>HLOOKUP(J$1,Individual!$A$295:$P$296,2,FALSE)</f>
        <v>82</v>
      </c>
      <c r="K149" t="e">
        <f>HLOOKUP(K$1,Individual!$A$295:$P$296,2,FALSE)</f>
        <v>#N/A</v>
      </c>
      <c r="L149" t="e">
        <f>HLOOKUP(L$1,Individual!$A$295:$P$296,2,FALSE)</f>
        <v>#N/A</v>
      </c>
      <c r="M149">
        <f>HLOOKUP(M$1,Individual!$A$295:$P$296,2,FALSE)</f>
        <v>82</v>
      </c>
      <c r="N149" t="e">
        <f>HLOOKUP(N$1,Individual!$A$295:$P$296,2,FALSE)</f>
        <v>#N/A</v>
      </c>
      <c r="O149" t="e">
        <f>HLOOKUP(O$1,Individual!$A$295:$P$296,2,FALSE)</f>
        <v>#N/A</v>
      </c>
      <c r="P149">
        <f>HLOOKUP(P$1,Individual!$A$295:$P$296,2,FALSE)</f>
        <v>82</v>
      </c>
      <c r="Q149" t="e">
        <f>HLOOKUP(Q$1,Individual!$A$295:$P$296,2,FALSE)</f>
        <v>#N/A</v>
      </c>
      <c r="R149" t="e">
        <f>HLOOKUP(R$1,Individual!$A$295:$P$296,2,FALSE)</f>
        <v>#N/A</v>
      </c>
      <c r="S149" t="e">
        <f>HLOOKUP(S$1,Individual!$A$295:$P$296,2,FALSE)</f>
        <v>#N/A</v>
      </c>
      <c r="T149">
        <f>HLOOKUP(T$1,Individual!$A$295:$P$296,2,FALSE)</f>
        <v>82</v>
      </c>
      <c r="U149" t="e">
        <f>HLOOKUP(U$1,Individual!$A$295:$P$296,2,FALSE)</f>
        <v>#N/A</v>
      </c>
      <c r="V149" t="e">
        <f>HLOOKUP(V$1,Individual!$A$295:$P$296,2,FALSE)</f>
        <v>#N/A</v>
      </c>
      <c r="W149">
        <f>HLOOKUP(W$1,Individual!$A$295:$P$296,2,FALSE)</f>
        <v>82</v>
      </c>
      <c r="X149" t="e">
        <f>HLOOKUP(X$1,Individual!$A$295:$P$296,2,FALSE)</f>
        <v>#N/A</v>
      </c>
      <c r="Y149">
        <f>HLOOKUP(Y$1,Individual!$A$295:$P$296,2,FALSE)</f>
        <v>82</v>
      </c>
      <c r="Z149" t="e">
        <f>HLOOKUP(Z$1,Individual!$A$295:$P$296,2,FALSE)</f>
        <v>#N/A</v>
      </c>
      <c r="AA149">
        <f>HLOOKUP(AA$1,Individual!$A$295:$P$296,2,FALSE)</f>
        <v>82</v>
      </c>
      <c r="AB149" t="e">
        <f>HLOOKUP(AB$1,Individual!$A$295:$P$296,2,FALSE)</f>
        <v>#N/A</v>
      </c>
      <c r="AC149" t="e">
        <f>HLOOKUP(AC$1,Individual!$A$295:$P$296,2,FALSE)</f>
        <v>#N/A</v>
      </c>
      <c r="AD149" t="e">
        <f>HLOOKUP(AD$1,Individual!$A$295:$P$296,2,FALSE)</f>
        <v>#N/A</v>
      </c>
      <c r="AE149">
        <f>HLOOKUP(AE$1,Individual!$A$295:$P$296,2,FALSE)</f>
        <v>82</v>
      </c>
      <c r="AF149">
        <f>HLOOKUP(AF$1,Individual!$A$295:$P$296,2,FALSE)</f>
        <v>82</v>
      </c>
      <c r="AG149">
        <f>HLOOKUP(AG$1,Individual!$A$295:$P$296,2,FALSE)</f>
        <v>82</v>
      </c>
    </row>
    <row r="150" spans="1:33">
      <c r="A150" s="31" t="s">
        <v>148</v>
      </c>
      <c r="B150">
        <f>HLOOKUP(B$1,Individual!$A$297:$P$298,2,FALSE)</f>
        <v>211</v>
      </c>
      <c r="C150" t="e">
        <f>HLOOKUP(C$1,Individual!$A$297:$P$298,2,FALSE)</f>
        <v>#N/A</v>
      </c>
      <c r="D150" t="e">
        <f>HLOOKUP(D$1,Individual!$A$297:$P$298,2,FALSE)</f>
        <v>#N/A</v>
      </c>
      <c r="E150">
        <f>HLOOKUP(E$1,Individual!$A$297:$P$298,2,FALSE)</f>
        <v>211</v>
      </c>
      <c r="F150">
        <f>HLOOKUP(F$1,Individual!$A$297:$P$298,2,FALSE)</f>
        <v>211</v>
      </c>
      <c r="G150">
        <f>HLOOKUP(G$1,Individual!$A$297:$P$298,2,FALSE)</f>
        <v>211</v>
      </c>
      <c r="H150">
        <f>HLOOKUP(H$1,Individual!$A$297:$P$298,2,FALSE)</f>
        <v>211</v>
      </c>
      <c r="I150" t="e">
        <f>HLOOKUP(I$1,Individual!$A$297:$P$298,2,FALSE)</f>
        <v>#N/A</v>
      </c>
      <c r="J150">
        <f>HLOOKUP(J$1,Individual!$A$297:$P$298,2,FALSE)</f>
        <v>211</v>
      </c>
      <c r="K150" t="e">
        <f>HLOOKUP(K$1,Individual!$A$297:$P$298,2,FALSE)</f>
        <v>#N/A</v>
      </c>
      <c r="L150" t="e">
        <f>HLOOKUP(L$1,Individual!$A$297:$P$298,2,FALSE)</f>
        <v>#N/A</v>
      </c>
      <c r="M150">
        <f>HLOOKUP(M$1,Individual!$A$297:$P$298,2,FALSE)</f>
        <v>211</v>
      </c>
      <c r="N150" t="e">
        <f>HLOOKUP(N$1,Individual!$A$297:$P$298,2,FALSE)</f>
        <v>#N/A</v>
      </c>
      <c r="O150" t="e">
        <f>HLOOKUP(O$1,Individual!$A$297:$P$298,2,FALSE)</f>
        <v>#N/A</v>
      </c>
      <c r="P150">
        <f>HLOOKUP(P$1,Individual!$A$297:$P$298,2,FALSE)</f>
        <v>211</v>
      </c>
      <c r="Q150" t="e">
        <f>HLOOKUP(Q$1,Individual!$A$297:$P$298,2,FALSE)</f>
        <v>#N/A</v>
      </c>
      <c r="R150" t="e">
        <f>HLOOKUP(R$1,Individual!$A$297:$P$298,2,FALSE)</f>
        <v>#N/A</v>
      </c>
      <c r="S150" t="e">
        <f>HLOOKUP(S$1,Individual!$A$297:$P$298,2,FALSE)</f>
        <v>#N/A</v>
      </c>
      <c r="T150">
        <f>HLOOKUP(T$1,Individual!$A$297:$P$298,2,FALSE)</f>
        <v>211</v>
      </c>
      <c r="U150" t="e">
        <f>HLOOKUP(U$1,Individual!$A$297:$P$298,2,FALSE)</f>
        <v>#N/A</v>
      </c>
      <c r="V150" t="e">
        <f>HLOOKUP(V$1,Individual!$A$297:$P$298,2,FALSE)</f>
        <v>#N/A</v>
      </c>
      <c r="W150">
        <f>HLOOKUP(W$1,Individual!$A$297:$P$298,2,FALSE)</f>
        <v>211</v>
      </c>
      <c r="X150" t="e">
        <f>HLOOKUP(X$1,Individual!$A$297:$P$298,2,FALSE)</f>
        <v>#N/A</v>
      </c>
      <c r="Y150">
        <f>HLOOKUP(Y$1,Individual!$A$297:$P$298,2,FALSE)</f>
        <v>211</v>
      </c>
      <c r="Z150" t="e">
        <f>HLOOKUP(Z$1,Individual!$A$297:$P$298,2,FALSE)</f>
        <v>#N/A</v>
      </c>
      <c r="AA150">
        <f>HLOOKUP(AA$1,Individual!$A$297:$P$298,2,FALSE)</f>
        <v>211</v>
      </c>
      <c r="AB150" t="e">
        <f>HLOOKUP(AB$1,Individual!$A$297:$P$298,2,FALSE)</f>
        <v>#N/A</v>
      </c>
      <c r="AC150" t="e">
        <f>HLOOKUP(AC$1,Individual!$A$297:$P$298,2,FALSE)</f>
        <v>#N/A</v>
      </c>
      <c r="AD150" t="e">
        <f>HLOOKUP(AD$1,Individual!$A$297:$P$298,2,FALSE)</f>
        <v>#N/A</v>
      </c>
      <c r="AE150">
        <f>HLOOKUP(AE$1,Individual!$A$297:$P$298,2,FALSE)</f>
        <v>211</v>
      </c>
      <c r="AF150">
        <f>HLOOKUP(AF$1,Individual!$A$297:$P$298,2,FALSE)</f>
        <v>211</v>
      </c>
      <c r="AG150">
        <f>HLOOKUP(AG$1,Individual!$A$297:$P$298,2,FALSE)</f>
        <v>211</v>
      </c>
    </row>
    <row r="151" spans="1:33">
      <c r="A151" s="31" t="s">
        <v>149</v>
      </c>
      <c r="B151">
        <f>HLOOKUP(B$1,Individual!$A$299:$P$300,2,FALSE)</f>
        <v>180</v>
      </c>
      <c r="C151" t="e">
        <f>HLOOKUP(C$1,Individual!$A$299:$P$300,2,FALSE)</f>
        <v>#N/A</v>
      </c>
      <c r="D151" t="e">
        <f>HLOOKUP(D$1,Individual!$A$299:$P$300,2,FALSE)</f>
        <v>#N/A</v>
      </c>
      <c r="E151">
        <f>HLOOKUP(E$1,Individual!$A$299:$P$300,2,FALSE)</f>
        <v>180</v>
      </c>
      <c r="F151">
        <f>HLOOKUP(F$1,Individual!$A$299:$P$300,2,FALSE)</f>
        <v>180</v>
      </c>
      <c r="G151">
        <f>HLOOKUP(G$1,Individual!$A$299:$P$300,2,FALSE)</f>
        <v>180</v>
      </c>
      <c r="H151">
        <f>HLOOKUP(H$1,Individual!$A$299:$P$300,2,FALSE)</f>
        <v>180</v>
      </c>
      <c r="I151" t="e">
        <f>HLOOKUP(I$1,Individual!$A$299:$P$300,2,FALSE)</f>
        <v>#N/A</v>
      </c>
      <c r="J151">
        <f>HLOOKUP(J$1,Individual!$A$299:$P$300,2,FALSE)</f>
        <v>180</v>
      </c>
      <c r="K151" t="e">
        <f>HLOOKUP(K$1,Individual!$A$299:$P$300,2,FALSE)</f>
        <v>#N/A</v>
      </c>
      <c r="L151" t="e">
        <f>HLOOKUP(L$1,Individual!$A$299:$P$300,2,FALSE)</f>
        <v>#N/A</v>
      </c>
      <c r="M151">
        <f>HLOOKUP(M$1,Individual!$A$299:$P$300,2,FALSE)</f>
        <v>180</v>
      </c>
      <c r="N151" t="e">
        <f>HLOOKUP(N$1,Individual!$A$299:$P$300,2,FALSE)</f>
        <v>#N/A</v>
      </c>
      <c r="O151" t="e">
        <f>HLOOKUP(O$1,Individual!$A$299:$P$300,2,FALSE)</f>
        <v>#N/A</v>
      </c>
      <c r="P151">
        <f>HLOOKUP(P$1,Individual!$A$299:$P$300,2,FALSE)</f>
        <v>180</v>
      </c>
      <c r="Q151" t="e">
        <f>HLOOKUP(Q$1,Individual!$A$299:$P$300,2,FALSE)</f>
        <v>#N/A</v>
      </c>
      <c r="R151" t="e">
        <f>HLOOKUP(R$1,Individual!$A$299:$P$300,2,FALSE)</f>
        <v>#N/A</v>
      </c>
      <c r="S151" t="e">
        <f>HLOOKUP(S$1,Individual!$A$299:$P$300,2,FALSE)</f>
        <v>#N/A</v>
      </c>
      <c r="T151">
        <f>HLOOKUP(T$1,Individual!$A$299:$P$300,2,FALSE)</f>
        <v>180</v>
      </c>
      <c r="U151" t="e">
        <f>HLOOKUP(U$1,Individual!$A$299:$P$300,2,FALSE)</f>
        <v>#N/A</v>
      </c>
      <c r="V151" t="e">
        <f>HLOOKUP(V$1,Individual!$A$299:$P$300,2,FALSE)</f>
        <v>#N/A</v>
      </c>
      <c r="W151">
        <f>HLOOKUP(W$1,Individual!$A$299:$P$300,2,FALSE)</f>
        <v>180</v>
      </c>
      <c r="X151" t="e">
        <f>HLOOKUP(X$1,Individual!$A$299:$P$300,2,FALSE)</f>
        <v>#N/A</v>
      </c>
      <c r="Y151">
        <f>HLOOKUP(Y$1,Individual!$A$299:$P$300,2,FALSE)</f>
        <v>180</v>
      </c>
      <c r="Z151" t="e">
        <f>HLOOKUP(Z$1,Individual!$A$299:$P$300,2,FALSE)</f>
        <v>#N/A</v>
      </c>
      <c r="AA151">
        <f>HLOOKUP(AA$1,Individual!$A$299:$P$300,2,FALSE)</f>
        <v>180</v>
      </c>
      <c r="AB151" t="e">
        <f>HLOOKUP(AB$1,Individual!$A$299:$P$300,2,FALSE)</f>
        <v>#N/A</v>
      </c>
      <c r="AC151" t="e">
        <f>HLOOKUP(AC$1,Individual!$A$299:$P$300,2,FALSE)</f>
        <v>#N/A</v>
      </c>
      <c r="AD151" t="e">
        <f>HLOOKUP(AD$1,Individual!$A$299:$P$300,2,FALSE)</f>
        <v>#N/A</v>
      </c>
      <c r="AE151">
        <f>HLOOKUP(AE$1,Individual!$A$299:$P$300,2,FALSE)</f>
        <v>180</v>
      </c>
      <c r="AF151">
        <f>HLOOKUP(AF$1,Individual!$A$299:$P$300,2,FALSE)</f>
        <v>180</v>
      </c>
      <c r="AG151">
        <f>HLOOKUP(AG$1,Individual!$A$299:$P$300,2,FALSE)</f>
        <v>180</v>
      </c>
    </row>
    <row r="152" spans="1:33">
      <c r="A152" s="31" t="s">
        <v>150</v>
      </c>
      <c r="B152">
        <f>HLOOKUP(B$1,Individual!$A$301:$P$302,2,FALSE)</f>
        <v>309</v>
      </c>
      <c r="C152" t="e">
        <f>HLOOKUP(C$1,Individual!$A$301:$P$302,2,FALSE)</f>
        <v>#N/A</v>
      </c>
      <c r="D152" t="e">
        <f>HLOOKUP(D$1,Individual!$A$301:$P$302,2,FALSE)</f>
        <v>#N/A</v>
      </c>
      <c r="E152">
        <f>HLOOKUP(E$1,Individual!$A$301:$P$302,2,FALSE)</f>
        <v>309</v>
      </c>
      <c r="F152">
        <f>HLOOKUP(F$1,Individual!$A$301:$P$302,2,FALSE)</f>
        <v>309</v>
      </c>
      <c r="G152">
        <f>HLOOKUP(G$1,Individual!$A$301:$P$302,2,FALSE)</f>
        <v>309</v>
      </c>
      <c r="H152">
        <f>HLOOKUP(H$1,Individual!$A$301:$P$302,2,FALSE)</f>
        <v>309</v>
      </c>
      <c r="I152" t="e">
        <f>HLOOKUP(I$1,Individual!$A$301:$P$302,2,FALSE)</f>
        <v>#N/A</v>
      </c>
      <c r="J152">
        <f>HLOOKUP(J$1,Individual!$A$301:$P$302,2,FALSE)</f>
        <v>309</v>
      </c>
      <c r="K152" t="e">
        <f>HLOOKUP(K$1,Individual!$A$301:$P$302,2,FALSE)</f>
        <v>#N/A</v>
      </c>
      <c r="L152" t="e">
        <f>HLOOKUP(L$1,Individual!$A$301:$P$302,2,FALSE)</f>
        <v>#N/A</v>
      </c>
      <c r="M152">
        <f>HLOOKUP(M$1,Individual!$A$301:$P$302,2,FALSE)</f>
        <v>309</v>
      </c>
      <c r="N152" t="e">
        <f>HLOOKUP(N$1,Individual!$A$301:$P$302,2,FALSE)</f>
        <v>#N/A</v>
      </c>
      <c r="O152" t="e">
        <f>HLOOKUP(O$1,Individual!$A$301:$P$302,2,FALSE)</f>
        <v>#N/A</v>
      </c>
      <c r="P152">
        <f>HLOOKUP(P$1,Individual!$A$301:$P$302,2,FALSE)</f>
        <v>309</v>
      </c>
      <c r="Q152" t="e">
        <f>HLOOKUP(Q$1,Individual!$A$301:$P$302,2,FALSE)</f>
        <v>#N/A</v>
      </c>
      <c r="R152" t="e">
        <f>HLOOKUP(R$1,Individual!$A$301:$P$302,2,FALSE)</f>
        <v>#N/A</v>
      </c>
      <c r="S152" t="e">
        <f>HLOOKUP(S$1,Individual!$A$301:$P$302,2,FALSE)</f>
        <v>#N/A</v>
      </c>
      <c r="T152">
        <f>HLOOKUP(T$1,Individual!$A$301:$P$302,2,FALSE)</f>
        <v>309</v>
      </c>
      <c r="U152" t="e">
        <f>HLOOKUP(U$1,Individual!$A$301:$P$302,2,FALSE)</f>
        <v>#N/A</v>
      </c>
      <c r="V152" t="e">
        <f>HLOOKUP(V$1,Individual!$A$301:$P$302,2,FALSE)</f>
        <v>#N/A</v>
      </c>
      <c r="W152">
        <f>HLOOKUP(W$1,Individual!$A$301:$P$302,2,FALSE)</f>
        <v>309</v>
      </c>
      <c r="X152" t="e">
        <f>HLOOKUP(X$1,Individual!$A$301:$P$302,2,FALSE)</f>
        <v>#N/A</v>
      </c>
      <c r="Y152">
        <f>HLOOKUP(Y$1,Individual!$A$301:$P$302,2,FALSE)</f>
        <v>309</v>
      </c>
      <c r="Z152" t="e">
        <f>HLOOKUP(Z$1,Individual!$A$301:$P$302,2,FALSE)</f>
        <v>#N/A</v>
      </c>
      <c r="AA152">
        <f>HLOOKUP(AA$1,Individual!$A$301:$P$302,2,FALSE)</f>
        <v>309</v>
      </c>
      <c r="AB152" t="e">
        <f>HLOOKUP(AB$1,Individual!$A$301:$P$302,2,FALSE)</f>
        <v>#N/A</v>
      </c>
      <c r="AC152" t="e">
        <f>HLOOKUP(AC$1,Individual!$A$301:$P$302,2,FALSE)</f>
        <v>#N/A</v>
      </c>
      <c r="AD152" t="e">
        <f>HLOOKUP(AD$1,Individual!$A$301:$P$302,2,FALSE)</f>
        <v>#N/A</v>
      </c>
      <c r="AE152">
        <f>HLOOKUP(AE$1,Individual!$A$301:$P$302,2,FALSE)</f>
        <v>309</v>
      </c>
      <c r="AF152">
        <f>HLOOKUP(AF$1,Individual!$A$301:$P$302,2,FALSE)</f>
        <v>309</v>
      </c>
      <c r="AG152">
        <f>HLOOKUP(AG$1,Individual!$A$301:$P$302,2,FALSE)</f>
        <v>309</v>
      </c>
    </row>
    <row r="153" spans="1:33">
      <c r="A153" s="31" t="s">
        <v>151</v>
      </c>
      <c r="B153">
        <f>HLOOKUP(B$1,Individual!$A$303:$P$304,2,FALSE)</f>
        <v>313</v>
      </c>
      <c r="C153" t="e">
        <f>HLOOKUP(C$1,Individual!$A$303:$P$304,2,FALSE)</f>
        <v>#N/A</v>
      </c>
      <c r="D153" t="e">
        <f>HLOOKUP(D$1,Individual!$A$303:$P$304,2,FALSE)</f>
        <v>#N/A</v>
      </c>
      <c r="E153">
        <f>HLOOKUP(E$1,Individual!$A$303:$P$304,2,FALSE)</f>
        <v>313</v>
      </c>
      <c r="F153">
        <f>HLOOKUP(F$1,Individual!$A$303:$P$304,2,FALSE)</f>
        <v>313</v>
      </c>
      <c r="G153">
        <f>HLOOKUP(G$1,Individual!$A$303:$P$304,2,FALSE)</f>
        <v>313</v>
      </c>
      <c r="H153">
        <f>HLOOKUP(H$1,Individual!$A$303:$P$304,2,FALSE)</f>
        <v>313</v>
      </c>
      <c r="I153" t="e">
        <f>HLOOKUP(I$1,Individual!$A$303:$P$304,2,FALSE)</f>
        <v>#N/A</v>
      </c>
      <c r="J153">
        <f>HLOOKUP(J$1,Individual!$A$303:$P$304,2,FALSE)</f>
        <v>313</v>
      </c>
      <c r="K153" t="e">
        <f>HLOOKUP(K$1,Individual!$A$303:$P$304,2,FALSE)</f>
        <v>#N/A</v>
      </c>
      <c r="L153" t="e">
        <f>HLOOKUP(L$1,Individual!$A$303:$P$304,2,FALSE)</f>
        <v>#N/A</v>
      </c>
      <c r="M153">
        <f>HLOOKUP(M$1,Individual!$A$303:$P$304,2,FALSE)</f>
        <v>313</v>
      </c>
      <c r="N153" t="e">
        <f>HLOOKUP(N$1,Individual!$A$303:$P$304,2,FALSE)</f>
        <v>#N/A</v>
      </c>
      <c r="O153" t="e">
        <f>HLOOKUP(O$1,Individual!$A$303:$P$304,2,FALSE)</f>
        <v>#N/A</v>
      </c>
      <c r="P153">
        <f>HLOOKUP(P$1,Individual!$A$303:$P$304,2,FALSE)</f>
        <v>313</v>
      </c>
      <c r="Q153" t="e">
        <f>HLOOKUP(Q$1,Individual!$A$303:$P$304,2,FALSE)</f>
        <v>#N/A</v>
      </c>
      <c r="R153" t="e">
        <f>HLOOKUP(R$1,Individual!$A$303:$P$304,2,FALSE)</f>
        <v>#N/A</v>
      </c>
      <c r="S153" t="e">
        <f>HLOOKUP(S$1,Individual!$A$303:$P$304,2,FALSE)</f>
        <v>#N/A</v>
      </c>
      <c r="T153">
        <f>HLOOKUP(T$1,Individual!$A$303:$P$304,2,FALSE)</f>
        <v>313</v>
      </c>
      <c r="U153" t="e">
        <f>HLOOKUP(U$1,Individual!$A$303:$P$304,2,FALSE)</f>
        <v>#N/A</v>
      </c>
      <c r="V153" t="e">
        <f>HLOOKUP(V$1,Individual!$A$303:$P$304,2,FALSE)</f>
        <v>#N/A</v>
      </c>
      <c r="W153">
        <f>HLOOKUP(W$1,Individual!$A$303:$P$304,2,FALSE)</f>
        <v>313</v>
      </c>
      <c r="X153" t="e">
        <f>HLOOKUP(X$1,Individual!$A$303:$P$304,2,FALSE)</f>
        <v>#N/A</v>
      </c>
      <c r="Y153">
        <f>HLOOKUP(Y$1,Individual!$A$303:$P$304,2,FALSE)</f>
        <v>313</v>
      </c>
      <c r="Z153" t="e">
        <f>HLOOKUP(Z$1,Individual!$A$303:$P$304,2,FALSE)</f>
        <v>#N/A</v>
      </c>
      <c r="AA153">
        <f>HLOOKUP(AA$1,Individual!$A$303:$P$304,2,FALSE)</f>
        <v>313</v>
      </c>
      <c r="AB153" t="e">
        <f>HLOOKUP(AB$1,Individual!$A$303:$P$304,2,FALSE)</f>
        <v>#N/A</v>
      </c>
      <c r="AC153" t="e">
        <f>HLOOKUP(AC$1,Individual!$A$303:$P$304,2,FALSE)</f>
        <v>#N/A</v>
      </c>
      <c r="AD153" t="e">
        <f>HLOOKUP(AD$1,Individual!$A$303:$P$304,2,FALSE)</f>
        <v>#N/A</v>
      </c>
      <c r="AE153">
        <f>HLOOKUP(AE$1,Individual!$A$303:$P$304,2,FALSE)</f>
        <v>313</v>
      </c>
      <c r="AF153">
        <f>HLOOKUP(AF$1,Individual!$A$303:$P$304,2,FALSE)</f>
        <v>313</v>
      </c>
      <c r="AG153">
        <f>HLOOKUP(AG$1,Individual!$A$303:$P$304,2,FALSE)</f>
        <v>313</v>
      </c>
    </row>
    <row r="154" spans="1:33">
      <c r="A154" s="31" t="s">
        <v>152</v>
      </c>
      <c r="B154">
        <f>HLOOKUP(B$1,Individual!$A$305:$P$306,2,FALSE)</f>
        <v>262</v>
      </c>
      <c r="C154" t="e">
        <f>HLOOKUP(C$1,Individual!$A$305:$P$306,2,FALSE)</f>
        <v>#N/A</v>
      </c>
      <c r="D154" t="e">
        <f>HLOOKUP(D$1,Individual!$A$305:$P$306,2,FALSE)</f>
        <v>#N/A</v>
      </c>
      <c r="E154">
        <f>HLOOKUP(E$1,Individual!$A$305:$P$306,2,FALSE)</f>
        <v>262</v>
      </c>
      <c r="F154">
        <f>HLOOKUP(F$1,Individual!$A$305:$P$306,2,FALSE)</f>
        <v>262</v>
      </c>
      <c r="G154">
        <f>HLOOKUP(G$1,Individual!$A$305:$P$306,2,FALSE)</f>
        <v>262</v>
      </c>
      <c r="H154">
        <f>HLOOKUP(H$1,Individual!$A$305:$P$306,2,FALSE)</f>
        <v>262</v>
      </c>
      <c r="I154" t="e">
        <f>HLOOKUP(I$1,Individual!$A$305:$P$306,2,FALSE)</f>
        <v>#N/A</v>
      </c>
      <c r="J154">
        <f>HLOOKUP(J$1,Individual!$A$305:$P$306,2,FALSE)</f>
        <v>262</v>
      </c>
      <c r="K154" t="e">
        <f>HLOOKUP(K$1,Individual!$A$305:$P$306,2,FALSE)</f>
        <v>#N/A</v>
      </c>
      <c r="L154" t="e">
        <f>HLOOKUP(L$1,Individual!$A$305:$P$306,2,FALSE)</f>
        <v>#N/A</v>
      </c>
      <c r="M154">
        <f>HLOOKUP(M$1,Individual!$A$305:$P$306,2,FALSE)</f>
        <v>262</v>
      </c>
      <c r="N154" t="e">
        <f>HLOOKUP(N$1,Individual!$A$305:$P$306,2,FALSE)</f>
        <v>#N/A</v>
      </c>
      <c r="O154" t="e">
        <f>HLOOKUP(O$1,Individual!$A$305:$P$306,2,FALSE)</f>
        <v>#N/A</v>
      </c>
      <c r="P154">
        <f>HLOOKUP(P$1,Individual!$A$305:$P$306,2,FALSE)</f>
        <v>262</v>
      </c>
      <c r="Q154" t="e">
        <f>HLOOKUP(Q$1,Individual!$A$305:$P$306,2,FALSE)</f>
        <v>#N/A</v>
      </c>
      <c r="R154" t="e">
        <f>HLOOKUP(R$1,Individual!$A$305:$P$306,2,FALSE)</f>
        <v>#N/A</v>
      </c>
      <c r="S154" t="e">
        <f>HLOOKUP(S$1,Individual!$A$305:$P$306,2,FALSE)</f>
        <v>#N/A</v>
      </c>
      <c r="T154">
        <f>HLOOKUP(T$1,Individual!$A$305:$P$306,2,FALSE)</f>
        <v>262</v>
      </c>
      <c r="U154" t="e">
        <f>HLOOKUP(U$1,Individual!$A$305:$P$306,2,FALSE)</f>
        <v>#N/A</v>
      </c>
      <c r="V154" t="e">
        <f>HLOOKUP(V$1,Individual!$A$305:$P$306,2,FALSE)</f>
        <v>#N/A</v>
      </c>
      <c r="W154">
        <f>HLOOKUP(W$1,Individual!$A$305:$P$306,2,FALSE)</f>
        <v>262</v>
      </c>
      <c r="X154" t="e">
        <f>HLOOKUP(X$1,Individual!$A$305:$P$306,2,FALSE)</f>
        <v>#N/A</v>
      </c>
      <c r="Y154">
        <f>HLOOKUP(Y$1,Individual!$A$305:$P$306,2,FALSE)</f>
        <v>262</v>
      </c>
      <c r="Z154" t="e">
        <f>HLOOKUP(Z$1,Individual!$A$305:$P$306,2,FALSE)</f>
        <v>#N/A</v>
      </c>
      <c r="AA154">
        <f>HLOOKUP(AA$1,Individual!$A$305:$P$306,2,FALSE)</f>
        <v>262</v>
      </c>
      <c r="AB154" t="e">
        <f>HLOOKUP(AB$1,Individual!$A$305:$P$306,2,FALSE)</f>
        <v>#N/A</v>
      </c>
      <c r="AC154" t="e">
        <f>HLOOKUP(AC$1,Individual!$A$305:$P$306,2,FALSE)</f>
        <v>#N/A</v>
      </c>
      <c r="AD154" t="e">
        <f>HLOOKUP(AD$1,Individual!$A$305:$P$306,2,FALSE)</f>
        <v>#N/A</v>
      </c>
      <c r="AE154">
        <f>HLOOKUP(AE$1,Individual!$A$305:$P$306,2,FALSE)</f>
        <v>262</v>
      </c>
      <c r="AF154">
        <f>HLOOKUP(AF$1,Individual!$A$305:$P$306,2,FALSE)</f>
        <v>262</v>
      </c>
      <c r="AG154">
        <f>HLOOKUP(AG$1,Individual!$A$305:$P$306,2,FALSE)</f>
        <v>262</v>
      </c>
    </row>
    <row r="155" spans="1:33">
      <c r="A155" s="28" t="s">
        <v>153</v>
      </c>
      <c r="B155">
        <f>HLOOKUP(B$1,Individual!$A$307:$P$308,2,FALSE)</f>
        <v>242</v>
      </c>
      <c r="C155" t="e">
        <f>HLOOKUP(C$1,Individual!$A$307:$P$308,2,FALSE)</f>
        <v>#N/A</v>
      </c>
      <c r="D155" t="e">
        <f>HLOOKUP(D$1,Individual!$A$307:$P$308,2,FALSE)</f>
        <v>#N/A</v>
      </c>
      <c r="E155">
        <f>HLOOKUP(E$1,Individual!$A$307:$P$308,2,FALSE)</f>
        <v>242</v>
      </c>
      <c r="F155">
        <f>HLOOKUP(F$1,Individual!$A$307:$P$308,2,FALSE)</f>
        <v>242</v>
      </c>
      <c r="G155">
        <f>HLOOKUP(G$1,Individual!$A$307:$P$308,2,FALSE)</f>
        <v>242</v>
      </c>
      <c r="H155">
        <f>HLOOKUP(H$1,Individual!$A$307:$P$308,2,FALSE)</f>
        <v>242</v>
      </c>
      <c r="I155" t="e">
        <f>HLOOKUP(I$1,Individual!$A$307:$P$308,2,FALSE)</f>
        <v>#N/A</v>
      </c>
      <c r="J155">
        <f>HLOOKUP(J$1,Individual!$A$307:$P$308,2,FALSE)</f>
        <v>242</v>
      </c>
      <c r="K155" t="e">
        <f>HLOOKUP(K$1,Individual!$A$307:$P$308,2,FALSE)</f>
        <v>#N/A</v>
      </c>
      <c r="L155" t="e">
        <f>HLOOKUP(L$1,Individual!$A$307:$P$308,2,FALSE)</f>
        <v>#N/A</v>
      </c>
      <c r="M155">
        <f>HLOOKUP(M$1,Individual!$A$307:$P$308,2,FALSE)</f>
        <v>242</v>
      </c>
      <c r="N155" t="e">
        <f>HLOOKUP(N$1,Individual!$A$307:$P$308,2,FALSE)</f>
        <v>#N/A</v>
      </c>
      <c r="O155" t="e">
        <f>HLOOKUP(O$1,Individual!$A$307:$P$308,2,FALSE)</f>
        <v>#N/A</v>
      </c>
      <c r="P155">
        <f>HLOOKUP(P$1,Individual!$A$307:$P$308,2,FALSE)</f>
        <v>242</v>
      </c>
      <c r="Q155" t="e">
        <f>HLOOKUP(Q$1,Individual!$A$307:$P$308,2,FALSE)</f>
        <v>#N/A</v>
      </c>
      <c r="R155" t="e">
        <f>HLOOKUP(R$1,Individual!$A$307:$P$308,2,FALSE)</f>
        <v>#N/A</v>
      </c>
      <c r="S155" t="e">
        <f>HLOOKUP(S$1,Individual!$A$307:$P$308,2,FALSE)</f>
        <v>#N/A</v>
      </c>
      <c r="T155">
        <f>HLOOKUP(T$1,Individual!$A$307:$P$308,2,FALSE)</f>
        <v>242</v>
      </c>
      <c r="U155" t="e">
        <f>HLOOKUP(U$1,Individual!$A$307:$P$308,2,FALSE)</f>
        <v>#N/A</v>
      </c>
      <c r="V155" t="e">
        <f>HLOOKUP(V$1,Individual!$A$307:$P$308,2,FALSE)</f>
        <v>#N/A</v>
      </c>
      <c r="W155">
        <f>HLOOKUP(W$1,Individual!$A$307:$P$308,2,FALSE)</f>
        <v>242</v>
      </c>
      <c r="X155" t="e">
        <f>HLOOKUP(X$1,Individual!$A$307:$P$308,2,FALSE)</f>
        <v>#N/A</v>
      </c>
      <c r="Y155">
        <f>HLOOKUP(Y$1,Individual!$A$307:$P$308,2,FALSE)</f>
        <v>242</v>
      </c>
      <c r="Z155" t="e">
        <f>HLOOKUP(Z$1,Individual!$A$307:$P$308,2,FALSE)</f>
        <v>#N/A</v>
      </c>
      <c r="AA155">
        <f>HLOOKUP(AA$1,Individual!$A$307:$P$308,2,FALSE)</f>
        <v>242</v>
      </c>
      <c r="AB155" t="e">
        <f>HLOOKUP(AB$1,Individual!$A$307:$P$308,2,FALSE)</f>
        <v>#N/A</v>
      </c>
      <c r="AC155" t="e">
        <f>HLOOKUP(AC$1,Individual!$A$307:$P$308,2,FALSE)</f>
        <v>#N/A</v>
      </c>
      <c r="AD155" t="e">
        <f>HLOOKUP(AD$1,Individual!$A$307:$P$308,2,FALSE)</f>
        <v>#N/A</v>
      </c>
      <c r="AE155">
        <f>HLOOKUP(AE$1,Individual!$A$307:$P$308,2,FALSE)</f>
        <v>242</v>
      </c>
      <c r="AF155">
        <f>HLOOKUP(AF$1,Individual!$A$307:$P$308,2,FALSE)</f>
        <v>242</v>
      </c>
      <c r="AG155">
        <f>HLOOKUP(AG$1,Individual!$A$307:$P$308,2,FALSE)</f>
        <v>242</v>
      </c>
    </row>
    <row r="156" spans="1:33">
      <c r="A156" s="28" t="s">
        <v>154</v>
      </c>
      <c r="B156">
        <f>HLOOKUP(B$1,Individual!$A$309:$P$310,2,FALSE)</f>
        <v>127</v>
      </c>
      <c r="C156" t="e">
        <f>HLOOKUP(C$1,Individual!$A$309:$P$310,2,FALSE)</f>
        <v>#N/A</v>
      </c>
      <c r="D156" t="e">
        <f>HLOOKUP(D$1,Individual!$A$309:$P$310,2,FALSE)</f>
        <v>#N/A</v>
      </c>
      <c r="E156">
        <f>HLOOKUP(E$1,Individual!$A$309:$P$310,2,FALSE)</f>
        <v>137</v>
      </c>
      <c r="F156">
        <f>HLOOKUP(F$1,Individual!$A$309:$P$310,2,FALSE)</f>
        <v>128</v>
      </c>
      <c r="G156">
        <f>HLOOKUP(G$1,Individual!$A$309:$P$310,2,FALSE)</f>
        <v>123</v>
      </c>
      <c r="H156" t="e">
        <f>HLOOKUP(H$1,Individual!$A$309:$P$310,2,FALSE)</f>
        <v>#N/A</v>
      </c>
      <c r="I156" t="e">
        <f>HLOOKUP(I$1,Individual!$A$309:$P$310,2,FALSE)</f>
        <v>#N/A</v>
      </c>
      <c r="J156">
        <f>HLOOKUP(J$1,Individual!$A$309:$P$310,2,FALSE)</f>
        <v>134</v>
      </c>
      <c r="K156" t="e">
        <f>HLOOKUP(K$1,Individual!$A$309:$P$310,2,FALSE)</f>
        <v>#N/A</v>
      </c>
      <c r="L156" t="e">
        <f>HLOOKUP(L$1,Individual!$A$309:$P$310,2,FALSE)</f>
        <v>#N/A</v>
      </c>
      <c r="M156" t="e">
        <f>HLOOKUP(M$1,Individual!$A$309:$P$310,2,FALSE)</f>
        <v>#N/A</v>
      </c>
      <c r="N156" t="e">
        <f>HLOOKUP(N$1,Individual!$A$309:$P$310,2,FALSE)</f>
        <v>#N/A</v>
      </c>
      <c r="O156" t="e">
        <f>HLOOKUP(O$1,Individual!$A$309:$P$310,2,FALSE)</f>
        <v>#N/A</v>
      </c>
      <c r="P156">
        <f>HLOOKUP(P$1,Individual!$A$309:$P$310,2,FALSE)</f>
        <v>137</v>
      </c>
      <c r="Q156" t="e">
        <f>HLOOKUP(Q$1,Individual!$A$309:$P$310,2,FALSE)</f>
        <v>#N/A</v>
      </c>
      <c r="R156" t="e">
        <f>HLOOKUP(R$1,Individual!$A$309:$P$310,2,FALSE)</f>
        <v>#N/A</v>
      </c>
      <c r="S156" t="e">
        <f>HLOOKUP(S$1,Individual!$A$309:$P$310,2,FALSE)</f>
        <v>#N/A</v>
      </c>
      <c r="T156">
        <f>HLOOKUP(T$1,Individual!$A$309:$P$310,2,FALSE)</f>
        <v>137</v>
      </c>
      <c r="U156" t="e">
        <f>HLOOKUP(U$1,Individual!$A$309:$P$310,2,FALSE)</f>
        <v>#N/A</v>
      </c>
      <c r="V156" t="e">
        <f>HLOOKUP(V$1,Individual!$A$309:$P$310,2,FALSE)</f>
        <v>#N/A</v>
      </c>
      <c r="W156">
        <f>HLOOKUP(W$1,Individual!$A$309:$P$310,2,FALSE)</f>
        <v>135</v>
      </c>
      <c r="X156" t="e">
        <f>HLOOKUP(X$1,Individual!$A$309:$P$310,2,FALSE)</f>
        <v>#N/A</v>
      </c>
      <c r="Y156">
        <f>HLOOKUP(Y$1,Individual!$A$309:$P$310,2,FALSE)</f>
        <v>135</v>
      </c>
      <c r="Z156" t="e">
        <f>HLOOKUP(Z$1,Individual!$A$309:$P$310,2,FALSE)</f>
        <v>#N/A</v>
      </c>
      <c r="AA156">
        <f>HLOOKUP(AA$1,Individual!$A$309:$P$310,2,FALSE)</f>
        <v>133</v>
      </c>
      <c r="AB156">
        <f>HLOOKUP(AB$1,Individual!$A$309:$P$310,2,FALSE)</f>
        <v>123</v>
      </c>
      <c r="AC156">
        <f>HLOOKUP(AC$1,Individual!$A$309:$P$310,2,FALSE)</f>
        <v>126</v>
      </c>
      <c r="AD156" t="e">
        <f>HLOOKUP(AD$1,Individual!$A$309:$P$310,2,FALSE)</f>
        <v>#N/A</v>
      </c>
      <c r="AE156">
        <f>HLOOKUP(AE$1,Individual!$A$309:$P$310,2,FALSE)</f>
        <v>137</v>
      </c>
      <c r="AF156">
        <f>HLOOKUP(AF$1,Individual!$A$309:$P$310,2,FALSE)</f>
        <v>130</v>
      </c>
      <c r="AG156">
        <f>HLOOKUP(AG$1,Individual!$A$309:$P$310,2,FALSE)</f>
        <v>138</v>
      </c>
    </row>
    <row r="157" spans="1:33">
      <c r="A157" t="s">
        <v>155</v>
      </c>
      <c r="B157">
        <f>HLOOKUP(B$1,Individual!$A$311:$R$312,2,FALSE)</f>
        <v>142</v>
      </c>
      <c r="C157" t="e">
        <f>HLOOKUP(C$1,Individual!$A$311:$R$312,2,FALSE)</f>
        <v>#N/A</v>
      </c>
      <c r="D157" t="e">
        <f>HLOOKUP(D$1,Individual!$A$311:$R$312,2,FALSE)</f>
        <v>#N/A</v>
      </c>
      <c r="E157">
        <f>HLOOKUP(E$1,Individual!$A$311:$R$312,2,FALSE)</f>
        <v>142</v>
      </c>
      <c r="F157">
        <f>HLOOKUP(F$1,Individual!$A$311:$R$312,2,FALSE)</f>
        <v>142</v>
      </c>
      <c r="G157">
        <f>HLOOKUP(G$1,Individual!$A$311:$R$312,2,FALSE)</f>
        <v>142</v>
      </c>
      <c r="H157">
        <f>HLOOKUP(H$1,Individual!$A$311:$R$312,2,FALSE)</f>
        <v>142</v>
      </c>
      <c r="I157" t="e">
        <f>HLOOKUP(I$1,Individual!$A$311:$R$312,2,FALSE)</f>
        <v>#N/A</v>
      </c>
      <c r="J157">
        <f>HLOOKUP(J$1,Individual!$A$311:$R$312,2,FALSE)</f>
        <v>142</v>
      </c>
      <c r="K157" t="e">
        <f>HLOOKUP(K$1,Individual!$A$311:$R$312,2,FALSE)</f>
        <v>#N/A</v>
      </c>
      <c r="L157" t="e">
        <f>HLOOKUP(L$1,Individual!$A$311:$R$312,2,FALSE)</f>
        <v>#N/A</v>
      </c>
      <c r="M157">
        <f>HLOOKUP(M$1,Individual!$A$311:$R$312,2,FALSE)</f>
        <v>139</v>
      </c>
      <c r="N157" t="e">
        <f>HLOOKUP(N$1,Individual!$A$311:$R$312,2,FALSE)</f>
        <v>#N/A</v>
      </c>
      <c r="O157" t="e">
        <f>HLOOKUP(O$1,Individual!$A$311:$R$312,2,FALSE)</f>
        <v>#N/A</v>
      </c>
      <c r="P157">
        <f>HLOOKUP(P$1,Individual!$A$311:$R$312,2,FALSE)</f>
        <v>142</v>
      </c>
      <c r="Q157" t="e">
        <f>HLOOKUP(Q$1,Individual!$A$311:$R$312,2,FALSE)</f>
        <v>#N/A</v>
      </c>
      <c r="R157" t="e">
        <f>HLOOKUP(R$1,Individual!$A$311:$R$312,2,FALSE)</f>
        <v>#N/A</v>
      </c>
      <c r="S157" t="e">
        <f>HLOOKUP(S$1,Individual!$A$311:$R$312,2,FALSE)</f>
        <v>#N/A</v>
      </c>
      <c r="T157">
        <f>HLOOKUP(T$1,Individual!$A$311:$R$312,2,FALSE)</f>
        <v>142</v>
      </c>
      <c r="U157" t="e">
        <f>HLOOKUP(U$1,Individual!$A$311:$R$312,2,FALSE)</f>
        <v>#N/A</v>
      </c>
      <c r="V157" t="e">
        <f>HLOOKUP(V$1,Individual!$A$311:$R$312,2,FALSE)</f>
        <v>#N/A</v>
      </c>
      <c r="W157">
        <f>HLOOKUP(W$1,Individual!$A$311:$R$312,2,FALSE)</f>
        <v>142</v>
      </c>
      <c r="X157" t="e">
        <f>HLOOKUP(X$1,Individual!$A$311:$R$312,2,FALSE)</f>
        <v>#N/A</v>
      </c>
      <c r="Y157">
        <f>HLOOKUP(Y$1,Individual!$A$311:$R$312,2,FALSE)</f>
        <v>142</v>
      </c>
      <c r="Z157" t="e">
        <f>HLOOKUP(Z$1,Individual!$A$311:$R$312,2,FALSE)</f>
        <v>#N/A</v>
      </c>
      <c r="AA157">
        <f>HLOOKUP(AA$1,Individual!$A$311:$R$312,2,FALSE)</f>
        <v>144</v>
      </c>
      <c r="AB157">
        <f>HLOOKUP(AB$1,Individual!$A$311:$R$312,2,FALSE)</f>
        <v>137</v>
      </c>
      <c r="AC157">
        <f>HLOOKUP(AC$1,Individual!$A$311:$R$312,2,FALSE)</f>
        <v>135</v>
      </c>
      <c r="AD157" t="e">
        <f>HLOOKUP(AD$1,Individual!$A$311:$R$312,2,FALSE)</f>
        <v>#N/A</v>
      </c>
      <c r="AE157">
        <f>HLOOKUP(AE$1,Individual!$A$311:$R$312,2,FALSE)</f>
        <v>142</v>
      </c>
      <c r="AF157">
        <f>HLOOKUP(AF$1,Individual!$A$311:$R$312,2,FALSE)</f>
        <v>142</v>
      </c>
      <c r="AG157">
        <f>HLOOKUP(AG$1,Individual!$A$311:$R$312,2,FALSE)</f>
        <v>142</v>
      </c>
    </row>
    <row r="158" spans="1:33">
      <c r="A158" t="s">
        <v>156</v>
      </c>
      <c r="B158">
        <f>HLOOKUP(B$1,Individual!$A$313:$P$314,2,FALSE)</f>
        <v>226</v>
      </c>
      <c r="C158" t="e">
        <f>HLOOKUP(C$1,Individual!$A$313:$P$314,2,FALSE)</f>
        <v>#N/A</v>
      </c>
      <c r="D158" t="e">
        <f>HLOOKUP(D$1,Individual!$A$313:$P$314,2,FALSE)</f>
        <v>#N/A</v>
      </c>
      <c r="E158">
        <f>HLOOKUP(E$1,Individual!$A$313:$P$314,2,FALSE)</f>
        <v>226</v>
      </c>
      <c r="F158">
        <f>HLOOKUP(F$1,Individual!$A$313:$P$314,2,FALSE)</f>
        <v>226</v>
      </c>
      <c r="G158">
        <f>HLOOKUP(G$1,Individual!$A$313:$P$314,2,FALSE)</f>
        <v>226</v>
      </c>
      <c r="H158">
        <f>HLOOKUP(H$1,Individual!$A$313:$P$314,2,FALSE)</f>
        <v>226</v>
      </c>
      <c r="I158" t="e">
        <f>HLOOKUP(I$1,Individual!$A$313:$P$314,2,FALSE)</f>
        <v>#N/A</v>
      </c>
      <c r="J158">
        <f>HLOOKUP(J$1,Individual!$A$313:$P$314,2,FALSE)</f>
        <v>226</v>
      </c>
      <c r="K158" t="e">
        <f>HLOOKUP(K$1,Individual!$A$313:$P$314,2,FALSE)</f>
        <v>#N/A</v>
      </c>
      <c r="L158" t="e">
        <f>HLOOKUP(L$1,Individual!$A$313:$P$314,2,FALSE)</f>
        <v>#N/A</v>
      </c>
      <c r="M158">
        <f>HLOOKUP(M$1,Individual!$A$313:$P$314,2,FALSE)</f>
        <v>226</v>
      </c>
      <c r="N158" t="e">
        <f>HLOOKUP(N$1,Individual!$A$313:$P$314,2,FALSE)</f>
        <v>#N/A</v>
      </c>
      <c r="O158" t="e">
        <f>HLOOKUP(O$1,Individual!$A$313:$P$314,2,FALSE)</f>
        <v>#N/A</v>
      </c>
      <c r="P158">
        <f>HLOOKUP(P$1,Individual!$A$313:$P$314,2,FALSE)</f>
        <v>226</v>
      </c>
      <c r="Q158" t="e">
        <f>HLOOKUP(Q$1,Individual!$A$313:$P$314,2,FALSE)</f>
        <v>#N/A</v>
      </c>
      <c r="R158" t="e">
        <f>HLOOKUP(R$1,Individual!$A$313:$P$314,2,FALSE)</f>
        <v>#N/A</v>
      </c>
      <c r="S158" t="e">
        <f>HLOOKUP(S$1,Individual!$A$313:$P$314,2,FALSE)</f>
        <v>#N/A</v>
      </c>
      <c r="T158">
        <f>HLOOKUP(T$1,Individual!$A$313:$P$314,2,FALSE)</f>
        <v>226</v>
      </c>
      <c r="U158" t="e">
        <f>HLOOKUP(U$1,Individual!$A$313:$P$314,2,FALSE)</f>
        <v>#N/A</v>
      </c>
      <c r="V158" t="e">
        <f>HLOOKUP(V$1,Individual!$A$313:$P$314,2,FALSE)</f>
        <v>#N/A</v>
      </c>
      <c r="W158">
        <f>HLOOKUP(W$1,Individual!$A$313:$P$314,2,FALSE)</f>
        <v>226</v>
      </c>
      <c r="X158" t="e">
        <f>HLOOKUP(X$1,Individual!$A$313:$P$314,2,FALSE)</f>
        <v>#N/A</v>
      </c>
      <c r="Y158">
        <f>HLOOKUP(Y$1,Individual!$A$313:$P$314,2,FALSE)</f>
        <v>226</v>
      </c>
      <c r="Z158" t="e">
        <f>HLOOKUP(Z$1,Individual!$A$313:$P$314,2,FALSE)</f>
        <v>#N/A</v>
      </c>
      <c r="AA158">
        <f>HLOOKUP(AA$1,Individual!$A$313:$P$314,2,FALSE)</f>
        <v>226</v>
      </c>
      <c r="AB158" t="e">
        <f>HLOOKUP(AB$1,Individual!$A$313:$P$314,2,FALSE)</f>
        <v>#N/A</v>
      </c>
      <c r="AC158" t="e">
        <f>HLOOKUP(AC$1,Individual!$A$313:$P$314,2,FALSE)</f>
        <v>#N/A</v>
      </c>
      <c r="AD158" t="e">
        <f>HLOOKUP(AD$1,Individual!$A$313:$P$314,2,FALSE)</f>
        <v>#N/A</v>
      </c>
      <c r="AE158">
        <f>HLOOKUP(AE$1,Individual!$A$313:$P$314,2,FALSE)</f>
        <v>226</v>
      </c>
      <c r="AF158">
        <f>HLOOKUP(AF$1,Individual!$A$313:$P$314,2,FALSE)</f>
        <v>226</v>
      </c>
      <c r="AG158">
        <f>HLOOKUP(AG$1,Individual!$A$313:$P$314,2,FALSE)</f>
        <v>226</v>
      </c>
    </row>
    <row r="159" spans="1:33">
      <c r="A159" t="s">
        <v>157</v>
      </c>
      <c r="B159">
        <f>HLOOKUP(B$1,Individual!$A$315:$P$316,2,FALSE)</f>
        <v>51</v>
      </c>
      <c r="C159" t="e">
        <f>HLOOKUP(C$1,Individual!$A$315:$P$316,2,FALSE)</f>
        <v>#N/A</v>
      </c>
      <c r="D159" t="e">
        <f>HLOOKUP(D$1,Individual!$A$315:$P$316,2,FALSE)</f>
        <v>#N/A</v>
      </c>
      <c r="E159">
        <f>HLOOKUP(E$1,Individual!$A$315:$P$316,2,FALSE)</f>
        <v>51</v>
      </c>
      <c r="F159">
        <f>HLOOKUP(F$1,Individual!$A$315:$P$316,2,FALSE)</f>
        <v>51</v>
      </c>
      <c r="G159">
        <f>HLOOKUP(G$1,Individual!$A$315:$P$316,2,FALSE)</f>
        <v>51</v>
      </c>
      <c r="H159">
        <f>HLOOKUP(H$1,Individual!$A$315:$P$316,2,FALSE)</f>
        <v>51</v>
      </c>
      <c r="I159" t="e">
        <f>HLOOKUP(I$1,Individual!$A$315:$P$316,2,FALSE)</f>
        <v>#N/A</v>
      </c>
      <c r="J159">
        <f>HLOOKUP(J$1,Individual!$A$315:$P$316,2,FALSE)</f>
        <v>51</v>
      </c>
      <c r="K159" t="e">
        <f>HLOOKUP(K$1,Individual!$A$315:$P$316,2,FALSE)</f>
        <v>#N/A</v>
      </c>
      <c r="L159" t="e">
        <f>HLOOKUP(L$1,Individual!$A$315:$P$316,2,FALSE)</f>
        <v>#N/A</v>
      </c>
      <c r="M159">
        <f>HLOOKUP(M$1,Individual!$A$315:$P$316,2,FALSE)</f>
        <v>51</v>
      </c>
      <c r="N159" t="e">
        <f>HLOOKUP(N$1,Individual!$A$315:$P$316,2,FALSE)</f>
        <v>#N/A</v>
      </c>
      <c r="O159" t="e">
        <f>HLOOKUP(O$1,Individual!$A$315:$P$316,2,FALSE)</f>
        <v>#N/A</v>
      </c>
      <c r="P159">
        <f>HLOOKUP(P$1,Individual!$A$315:$P$316,2,FALSE)</f>
        <v>51</v>
      </c>
      <c r="Q159" t="e">
        <f>HLOOKUP(Q$1,Individual!$A$315:$P$316,2,FALSE)</f>
        <v>#N/A</v>
      </c>
      <c r="R159" t="e">
        <f>HLOOKUP(R$1,Individual!$A$315:$P$316,2,FALSE)</f>
        <v>#N/A</v>
      </c>
      <c r="S159" t="e">
        <f>HLOOKUP(S$1,Individual!$A$315:$P$316,2,FALSE)</f>
        <v>#N/A</v>
      </c>
      <c r="T159">
        <f>HLOOKUP(T$1,Individual!$A$315:$P$316,2,FALSE)</f>
        <v>51</v>
      </c>
      <c r="U159" t="e">
        <f>HLOOKUP(U$1,Individual!$A$315:$P$316,2,FALSE)</f>
        <v>#N/A</v>
      </c>
      <c r="V159" t="e">
        <f>HLOOKUP(V$1,Individual!$A$315:$P$316,2,FALSE)</f>
        <v>#N/A</v>
      </c>
      <c r="W159">
        <f>HLOOKUP(W$1,Individual!$A$315:$P$316,2,FALSE)</f>
        <v>51</v>
      </c>
      <c r="X159" t="e">
        <f>HLOOKUP(X$1,Individual!$A$315:$P$316,2,FALSE)</f>
        <v>#N/A</v>
      </c>
      <c r="Y159">
        <f>HLOOKUP(Y$1,Individual!$A$315:$P$316,2,FALSE)</f>
        <v>51</v>
      </c>
      <c r="Z159" t="e">
        <f>HLOOKUP(Z$1,Individual!$A$315:$P$316,2,FALSE)</f>
        <v>#N/A</v>
      </c>
      <c r="AA159">
        <f>HLOOKUP(AA$1,Individual!$A$315:$P$316,2,FALSE)</f>
        <v>51</v>
      </c>
      <c r="AB159" t="e">
        <f>HLOOKUP(AB$1,Individual!$A$315:$P$316,2,FALSE)</f>
        <v>#N/A</v>
      </c>
      <c r="AC159" t="e">
        <f>HLOOKUP(AC$1,Individual!$A$315:$P$316,2,FALSE)</f>
        <v>#N/A</v>
      </c>
      <c r="AD159" t="e">
        <f>HLOOKUP(AD$1,Individual!$A$315:$P$316,2,FALSE)</f>
        <v>#N/A</v>
      </c>
      <c r="AE159">
        <f>HLOOKUP(AE$1,Individual!$A$315:$P$316,2,FALSE)</f>
        <v>51</v>
      </c>
      <c r="AF159">
        <f>HLOOKUP(AF$1,Individual!$A$315:$P$316,2,FALSE)</f>
        <v>51</v>
      </c>
      <c r="AG159">
        <f>HLOOKUP(AG$1,Individual!$A$315:$P$316,2,FALSE)</f>
        <v>51</v>
      </c>
    </row>
    <row r="160" spans="1:33">
      <c r="A160" s="28" t="s">
        <v>158</v>
      </c>
      <c r="B160">
        <f>HLOOKUP(B$1,Individual!$A$317:$N$318,2,FALSE)</f>
        <v>198</v>
      </c>
      <c r="C160" t="e">
        <f>HLOOKUP(C$1,Individual!$A$317:$N$318,2,FALSE)</f>
        <v>#N/A</v>
      </c>
      <c r="D160" t="e">
        <f>HLOOKUP(D$1,Individual!$A$317:$N$318,2,FALSE)</f>
        <v>#N/A</v>
      </c>
      <c r="E160">
        <f>HLOOKUP(E$1,Individual!$A$317:$N$318,2,FALSE)</f>
        <v>198</v>
      </c>
      <c r="F160">
        <f>HLOOKUP(F$1,Individual!$A$317:$N$318,2,FALSE)</f>
        <v>198</v>
      </c>
      <c r="G160">
        <f>HLOOKUP(G$1,Individual!$A$317:$N$318,2,FALSE)</f>
        <v>198</v>
      </c>
      <c r="H160" t="e">
        <f>HLOOKUP(H$1,Individual!$A$317:$N$318,2,FALSE)</f>
        <v>#N/A</v>
      </c>
      <c r="I160" t="e">
        <f>HLOOKUP(I$1,Individual!$A$317:$N$318,2,FALSE)</f>
        <v>#N/A</v>
      </c>
      <c r="J160">
        <f>HLOOKUP(J$1,Individual!$A$317:$N$318,2,FALSE)</f>
        <v>198</v>
      </c>
      <c r="K160" t="e">
        <f>HLOOKUP(K$1,Individual!$A$317:$N$318,2,FALSE)</f>
        <v>#N/A</v>
      </c>
      <c r="L160" t="e">
        <f>HLOOKUP(L$1,Individual!$A$317:$N$318,2,FALSE)</f>
        <v>#N/A</v>
      </c>
      <c r="M160" t="e">
        <f>HLOOKUP(M$1,Individual!$A$317:$N$318,2,FALSE)</f>
        <v>#N/A</v>
      </c>
      <c r="N160" t="e">
        <f>HLOOKUP(N$1,Individual!$A$317:$N$318,2,FALSE)</f>
        <v>#N/A</v>
      </c>
      <c r="O160" t="e">
        <f>HLOOKUP(O$1,Individual!$A$317:$N$318,2,FALSE)</f>
        <v>#N/A</v>
      </c>
      <c r="P160">
        <f>HLOOKUP(P$1,Individual!$A$317:$N$318,2,FALSE)</f>
        <v>198</v>
      </c>
      <c r="Q160" t="e">
        <f>HLOOKUP(Q$1,Individual!$A$317:$N$318,2,FALSE)</f>
        <v>#N/A</v>
      </c>
      <c r="R160" t="e">
        <f>HLOOKUP(R$1,Individual!$A$317:$N$318,2,FALSE)</f>
        <v>#N/A</v>
      </c>
      <c r="S160" t="e">
        <f>HLOOKUP(S$1,Individual!$A$317:$N$318,2,FALSE)</f>
        <v>#N/A</v>
      </c>
      <c r="T160">
        <f>HLOOKUP(T$1,Individual!$A$317:$N$318,2,FALSE)</f>
        <v>198</v>
      </c>
      <c r="U160" t="e">
        <f>HLOOKUP(U$1,Individual!$A$317:$N$318,2,FALSE)</f>
        <v>#N/A</v>
      </c>
      <c r="V160" t="e">
        <f>HLOOKUP(V$1,Individual!$A$317:$N$318,2,FALSE)</f>
        <v>#N/A</v>
      </c>
      <c r="W160">
        <f>HLOOKUP(W$1,Individual!$A$317:$N$318,2,FALSE)</f>
        <v>198</v>
      </c>
      <c r="X160" t="e">
        <f>HLOOKUP(X$1,Individual!$A$317:$N$318,2,FALSE)</f>
        <v>#N/A</v>
      </c>
      <c r="Y160">
        <f>HLOOKUP(Y$1,Individual!$A$317:$N$318,2,FALSE)</f>
        <v>198</v>
      </c>
      <c r="Z160" t="e">
        <f>HLOOKUP(Z$1,Individual!$A$317:$N$318,2,FALSE)</f>
        <v>#N/A</v>
      </c>
      <c r="AA160">
        <f>HLOOKUP(AA$1,Individual!$A$317:$N$318,2,FALSE)</f>
        <v>198</v>
      </c>
      <c r="AB160" t="e">
        <f>HLOOKUP(AB$1,Individual!$A$317:$N$318,2,FALSE)</f>
        <v>#N/A</v>
      </c>
      <c r="AC160" t="e">
        <f>HLOOKUP(AC$1,Individual!$A$317:$N$318,2,FALSE)</f>
        <v>#N/A</v>
      </c>
      <c r="AD160" t="e">
        <f>HLOOKUP(AD$1,Individual!$A$317:$N$318,2,FALSE)</f>
        <v>#N/A</v>
      </c>
      <c r="AE160">
        <f>HLOOKUP(AE$1,Individual!$A$317:$N$318,2,FALSE)</f>
        <v>198</v>
      </c>
      <c r="AF160">
        <f>HLOOKUP(AF$1,Individual!$A$317:$N$318,2,FALSE)</f>
        <v>198</v>
      </c>
      <c r="AG160">
        <f>HLOOKUP(AG$1,Individual!$A$317:$N$318,2,FALSE)</f>
        <v>198</v>
      </c>
    </row>
    <row r="161" spans="1:33">
      <c r="A161" s="31" t="s">
        <v>159</v>
      </c>
      <c r="B161">
        <f>HLOOKUP(B$1,Individual!$A$319:$P$320,2,FALSE)</f>
        <v>117</v>
      </c>
      <c r="C161" t="e">
        <f>HLOOKUP(C$1,Individual!$A$319:$P$320,2,FALSE)</f>
        <v>#N/A</v>
      </c>
      <c r="D161" t="e">
        <f>HLOOKUP(D$1,Individual!$A$319:$P$320,2,FALSE)</f>
        <v>#N/A</v>
      </c>
      <c r="E161">
        <f>HLOOKUP(E$1,Individual!$A$319:$P$320,2,FALSE)</f>
        <v>117</v>
      </c>
      <c r="F161">
        <f>HLOOKUP(F$1,Individual!$A$319:$P$320,2,FALSE)</f>
        <v>117</v>
      </c>
      <c r="G161">
        <f>HLOOKUP(G$1,Individual!$A$319:$P$320,2,FALSE)</f>
        <v>117</v>
      </c>
      <c r="H161">
        <f>HLOOKUP(H$1,Individual!$A$319:$P$320,2,FALSE)</f>
        <v>117</v>
      </c>
      <c r="I161" t="e">
        <f>HLOOKUP(I$1,Individual!$A$319:$P$320,2,FALSE)</f>
        <v>#N/A</v>
      </c>
      <c r="J161">
        <f>HLOOKUP(J$1,Individual!$A$319:$P$320,2,FALSE)</f>
        <v>117</v>
      </c>
      <c r="K161" t="e">
        <f>HLOOKUP(K$1,Individual!$A$319:$P$320,2,FALSE)</f>
        <v>#N/A</v>
      </c>
      <c r="L161" t="e">
        <f>HLOOKUP(L$1,Individual!$A$319:$P$320,2,FALSE)</f>
        <v>#N/A</v>
      </c>
      <c r="M161">
        <f>HLOOKUP(M$1,Individual!$A$319:$P$320,2,FALSE)</f>
        <v>117</v>
      </c>
      <c r="N161" t="e">
        <f>HLOOKUP(N$1,Individual!$A$319:$P$320,2,FALSE)</f>
        <v>#N/A</v>
      </c>
      <c r="O161" t="e">
        <f>HLOOKUP(O$1,Individual!$A$319:$P$320,2,FALSE)</f>
        <v>#N/A</v>
      </c>
      <c r="P161">
        <f>HLOOKUP(P$1,Individual!$A$319:$P$320,2,FALSE)</f>
        <v>117</v>
      </c>
      <c r="Q161" t="e">
        <f>HLOOKUP(Q$1,Individual!$A$319:$P$320,2,FALSE)</f>
        <v>#N/A</v>
      </c>
      <c r="R161" t="e">
        <f>HLOOKUP(R$1,Individual!$A$319:$P$320,2,FALSE)</f>
        <v>#N/A</v>
      </c>
      <c r="S161" t="e">
        <f>HLOOKUP(S$1,Individual!$A$319:$P$320,2,FALSE)</f>
        <v>#N/A</v>
      </c>
      <c r="T161">
        <f>HLOOKUP(T$1,Individual!$A$319:$P$320,2,FALSE)</f>
        <v>117</v>
      </c>
      <c r="U161" t="e">
        <f>HLOOKUP(U$1,Individual!$A$319:$P$320,2,FALSE)</f>
        <v>#N/A</v>
      </c>
      <c r="V161" t="e">
        <f>HLOOKUP(V$1,Individual!$A$319:$P$320,2,FALSE)</f>
        <v>#N/A</v>
      </c>
      <c r="W161">
        <f>HLOOKUP(W$1,Individual!$A$319:$P$320,2,FALSE)</f>
        <v>117</v>
      </c>
      <c r="X161" t="e">
        <f>HLOOKUP(X$1,Individual!$A$319:$P$320,2,FALSE)</f>
        <v>#N/A</v>
      </c>
      <c r="Y161">
        <f>HLOOKUP(Y$1,Individual!$A$319:$P$320,2,FALSE)</f>
        <v>117</v>
      </c>
      <c r="Z161" t="e">
        <f>HLOOKUP(Z$1,Individual!$A$319:$P$320,2,FALSE)</f>
        <v>#N/A</v>
      </c>
      <c r="AA161">
        <f>HLOOKUP(AA$1,Individual!$A$319:$P$320,2,FALSE)</f>
        <v>117</v>
      </c>
      <c r="AB161" t="e">
        <f>HLOOKUP(AB$1,Individual!$A$319:$P$320,2,FALSE)</f>
        <v>#N/A</v>
      </c>
      <c r="AC161" t="e">
        <f>HLOOKUP(AC$1,Individual!$A$319:$P$320,2,FALSE)</f>
        <v>#N/A</v>
      </c>
      <c r="AD161" t="e">
        <f>HLOOKUP(AD$1,Individual!$A$319:$P$320,2,FALSE)</f>
        <v>#N/A</v>
      </c>
      <c r="AE161">
        <f>HLOOKUP(AE$1,Individual!$A$319:$P$320,2,FALSE)</f>
        <v>117</v>
      </c>
      <c r="AF161">
        <f>HLOOKUP(AF$1,Individual!$A$319:$P$320,2,FALSE)</f>
        <v>117</v>
      </c>
      <c r="AG161">
        <f>HLOOKUP(AG$1,Individual!$A$319:$P$320,2,FALSE)</f>
        <v>117</v>
      </c>
    </row>
    <row r="162" spans="1:33">
      <c r="A162" s="31" t="s">
        <v>160</v>
      </c>
      <c r="B162">
        <f>HLOOKUP(B$1,Individual!$A$321:$P$322,2,FALSE)</f>
        <v>65</v>
      </c>
      <c r="C162" t="e">
        <f>HLOOKUP(C$1,Individual!$A$321:$P$322,2,FALSE)</f>
        <v>#N/A</v>
      </c>
      <c r="D162" t="e">
        <f>HLOOKUP(D$1,Individual!$A$321:$P$322,2,FALSE)</f>
        <v>#N/A</v>
      </c>
      <c r="E162">
        <f>HLOOKUP(E$1,Individual!$A$321:$P$322,2,FALSE)</f>
        <v>65</v>
      </c>
      <c r="F162">
        <f>HLOOKUP(F$1,Individual!$A$321:$P$322,2,FALSE)</f>
        <v>65</v>
      </c>
      <c r="G162">
        <f>HLOOKUP(G$1,Individual!$A$321:$P$322,2,FALSE)</f>
        <v>65</v>
      </c>
      <c r="H162">
        <f>HLOOKUP(H$1,Individual!$A$321:$P$322,2,FALSE)</f>
        <v>65</v>
      </c>
      <c r="I162" t="e">
        <f>HLOOKUP(I$1,Individual!$A$321:$P$322,2,FALSE)</f>
        <v>#N/A</v>
      </c>
      <c r="J162">
        <f>HLOOKUP(J$1,Individual!$A$321:$P$322,2,FALSE)</f>
        <v>65</v>
      </c>
      <c r="K162" t="e">
        <f>HLOOKUP(K$1,Individual!$A$321:$P$322,2,FALSE)</f>
        <v>#N/A</v>
      </c>
      <c r="L162" t="e">
        <f>HLOOKUP(L$1,Individual!$A$321:$P$322,2,FALSE)</f>
        <v>#N/A</v>
      </c>
      <c r="M162">
        <f>HLOOKUP(M$1,Individual!$A$321:$P$322,2,FALSE)</f>
        <v>65</v>
      </c>
      <c r="N162" t="e">
        <f>HLOOKUP(N$1,Individual!$A$321:$P$322,2,FALSE)</f>
        <v>#N/A</v>
      </c>
      <c r="O162" t="e">
        <f>HLOOKUP(O$1,Individual!$A$321:$P$322,2,FALSE)</f>
        <v>#N/A</v>
      </c>
      <c r="P162">
        <f>HLOOKUP(P$1,Individual!$A$321:$P$322,2,FALSE)</f>
        <v>65</v>
      </c>
      <c r="Q162" t="e">
        <f>HLOOKUP(Q$1,Individual!$A$321:$P$322,2,FALSE)</f>
        <v>#N/A</v>
      </c>
      <c r="R162" t="e">
        <f>HLOOKUP(R$1,Individual!$A$321:$P$322,2,FALSE)</f>
        <v>#N/A</v>
      </c>
      <c r="S162" t="e">
        <f>HLOOKUP(S$1,Individual!$A$321:$P$322,2,FALSE)</f>
        <v>#N/A</v>
      </c>
      <c r="T162">
        <f>HLOOKUP(T$1,Individual!$A$321:$P$322,2,FALSE)</f>
        <v>65</v>
      </c>
      <c r="U162" t="e">
        <f>HLOOKUP(U$1,Individual!$A$321:$P$322,2,FALSE)</f>
        <v>#N/A</v>
      </c>
      <c r="V162" t="e">
        <f>HLOOKUP(V$1,Individual!$A$321:$P$322,2,FALSE)</f>
        <v>#N/A</v>
      </c>
      <c r="W162">
        <f>HLOOKUP(W$1,Individual!$A$321:$P$322,2,FALSE)</f>
        <v>65</v>
      </c>
      <c r="X162" t="e">
        <f>HLOOKUP(X$1,Individual!$A$321:$P$322,2,FALSE)</f>
        <v>#N/A</v>
      </c>
      <c r="Y162">
        <f>HLOOKUP(Y$1,Individual!$A$321:$P$322,2,FALSE)</f>
        <v>65</v>
      </c>
      <c r="Z162" t="e">
        <f>HLOOKUP(Z$1,Individual!$A$321:$P$322,2,FALSE)</f>
        <v>#N/A</v>
      </c>
      <c r="AA162">
        <f>HLOOKUP(AA$1,Individual!$A$321:$P$322,2,FALSE)</f>
        <v>65</v>
      </c>
      <c r="AB162" t="e">
        <f>HLOOKUP(AB$1,Individual!$A$321:$P$322,2,FALSE)</f>
        <v>#N/A</v>
      </c>
      <c r="AC162" t="e">
        <f>HLOOKUP(AC$1,Individual!$A$321:$P$322,2,FALSE)</f>
        <v>#N/A</v>
      </c>
      <c r="AD162" t="e">
        <f>HLOOKUP(AD$1,Individual!$A$321:$P$322,2,FALSE)</f>
        <v>#N/A</v>
      </c>
      <c r="AE162">
        <f>HLOOKUP(AE$1,Individual!$A$321:$P$322,2,FALSE)</f>
        <v>65</v>
      </c>
      <c r="AF162">
        <f>HLOOKUP(AF$1,Individual!$A$321:$P$322,2,FALSE)</f>
        <v>65</v>
      </c>
      <c r="AG162">
        <f>HLOOKUP(AG$1,Individual!$A$321:$P$322,2,FALSE)</f>
        <v>65</v>
      </c>
    </row>
    <row r="163" spans="1:33">
      <c r="A163" s="31" t="s">
        <v>161</v>
      </c>
      <c r="B163">
        <f>HLOOKUP(B$1,Individual!$A$323:$P$324,2,FALSE)</f>
        <v>239</v>
      </c>
      <c r="C163" t="e">
        <f>HLOOKUP(C$1,Individual!$A$323:$P$324,2,FALSE)</f>
        <v>#N/A</v>
      </c>
      <c r="D163" t="e">
        <f>HLOOKUP(D$1,Individual!$A$323:$P$324,2,FALSE)</f>
        <v>#N/A</v>
      </c>
      <c r="E163">
        <f>HLOOKUP(E$1,Individual!$A$323:$P$324,2,FALSE)</f>
        <v>239</v>
      </c>
      <c r="F163">
        <f>HLOOKUP(F$1,Individual!$A$323:$P$324,2,FALSE)</f>
        <v>239</v>
      </c>
      <c r="G163">
        <f>HLOOKUP(G$1,Individual!$A$323:$P$324,2,FALSE)</f>
        <v>239</v>
      </c>
      <c r="H163">
        <f>HLOOKUP(H$1,Individual!$A$323:$P$324,2,FALSE)</f>
        <v>239</v>
      </c>
      <c r="I163" t="e">
        <f>HLOOKUP(I$1,Individual!$A$323:$P$324,2,FALSE)</f>
        <v>#N/A</v>
      </c>
      <c r="J163">
        <f>HLOOKUP(J$1,Individual!$A$323:$P$324,2,FALSE)</f>
        <v>239</v>
      </c>
      <c r="K163" t="e">
        <f>HLOOKUP(K$1,Individual!$A$323:$P$324,2,FALSE)</f>
        <v>#N/A</v>
      </c>
      <c r="L163" t="e">
        <f>HLOOKUP(L$1,Individual!$A$323:$P$324,2,FALSE)</f>
        <v>#N/A</v>
      </c>
      <c r="M163">
        <f>HLOOKUP(M$1,Individual!$A$323:$P$324,2,FALSE)</f>
        <v>239</v>
      </c>
      <c r="N163" t="e">
        <f>HLOOKUP(N$1,Individual!$A$323:$P$324,2,FALSE)</f>
        <v>#N/A</v>
      </c>
      <c r="O163" t="e">
        <f>HLOOKUP(O$1,Individual!$A$323:$P$324,2,FALSE)</f>
        <v>#N/A</v>
      </c>
      <c r="P163">
        <f>HLOOKUP(P$1,Individual!$A$323:$P$324,2,FALSE)</f>
        <v>239</v>
      </c>
      <c r="Q163" t="e">
        <f>HLOOKUP(Q$1,Individual!$A$323:$P$324,2,FALSE)</f>
        <v>#N/A</v>
      </c>
      <c r="R163" t="e">
        <f>HLOOKUP(R$1,Individual!$A$323:$P$324,2,FALSE)</f>
        <v>#N/A</v>
      </c>
      <c r="S163" t="e">
        <f>HLOOKUP(S$1,Individual!$A$323:$P$324,2,FALSE)</f>
        <v>#N/A</v>
      </c>
      <c r="T163">
        <f>HLOOKUP(T$1,Individual!$A$323:$P$324,2,FALSE)</f>
        <v>239</v>
      </c>
      <c r="U163" t="e">
        <f>HLOOKUP(U$1,Individual!$A$323:$P$324,2,FALSE)</f>
        <v>#N/A</v>
      </c>
      <c r="V163" t="e">
        <f>HLOOKUP(V$1,Individual!$A$323:$P$324,2,FALSE)</f>
        <v>#N/A</v>
      </c>
      <c r="W163">
        <f>HLOOKUP(W$1,Individual!$A$323:$P$324,2,FALSE)</f>
        <v>239</v>
      </c>
      <c r="X163" t="e">
        <f>HLOOKUP(X$1,Individual!$A$323:$P$324,2,FALSE)</f>
        <v>#N/A</v>
      </c>
      <c r="Y163">
        <f>HLOOKUP(Y$1,Individual!$A$323:$P$324,2,FALSE)</f>
        <v>239</v>
      </c>
      <c r="Z163" t="e">
        <f>HLOOKUP(Z$1,Individual!$A$323:$P$324,2,FALSE)</f>
        <v>#N/A</v>
      </c>
      <c r="AA163">
        <f>HLOOKUP(AA$1,Individual!$A$323:$P$324,2,FALSE)</f>
        <v>239</v>
      </c>
      <c r="AB163" t="e">
        <f>HLOOKUP(AB$1,Individual!$A$323:$P$324,2,FALSE)</f>
        <v>#N/A</v>
      </c>
      <c r="AC163" t="e">
        <f>HLOOKUP(AC$1,Individual!$A$323:$P$324,2,FALSE)</f>
        <v>#N/A</v>
      </c>
      <c r="AD163" t="e">
        <f>HLOOKUP(AD$1,Individual!$A$323:$P$324,2,FALSE)</f>
        <v>#N/A</v>
      </c>
      <c r="AE163">
        <f>HLOOKUP(AE$1,Individual!$A$323:$P$324,2,FALSE)</f>
        <v>239</v>
      </c>
      <c r="AF163">
        <f>HLOOKUP(AF$1,Individual!$A$323:$P$324,2,FALSE)</f>
        <v>239</v>
      </c>
      <c r="AG163">
        <f>HLOOKUP(AG$1,Individual!$A$323:$P$324,2,FALSE)</f>
        <v>239</v>
      </c>
    </row>
    <row r="164" spans="1:33">
      <c r="A164" s="31" t="s">
        <v>162</v>
      </c>
      <c r="B164">
        <f>HLOOKUP(B$1,Individual!$A$325:$P$326,2,FALSE)</f>
        <v>45</v>
      </c>
      <c r="C164" t="e">
        <f>HLOOKUP(C$1,Individual!$A$325:$P$326,2,FALSE)</f>
        <v>#N/A</v>
      </c>
      <c r="D164" t="e">
        <f>HLOOKUP(D$1,Individual!$A$325:$P$326,2,FALSE)</f>
        <v>#N/A</v>
      </c>
      <c r="E164">
        <f>HLOOKUP(E$1,Individual!$A$325:$P$326,2,FALSE)</f>
        <v>45</v>
      </c>
      <c r="F164">
        <f>HLOOKUP(F$1,Individual!$A$325:$P$326,2,FALSE)</f>
        <v>45</v>
      </c>
      <c r="G164">
        <f>HLOOKUP(G$1,Individual!$A$325:$P$326,2,FALSE)</f>
        <v>45</v>
      </c>
      <c r="H164">
        <f>HLOOKUP(H$1,Individual!$A$325:$P$326,2,FALSE)</f>
        <v>45</v>
      </c>
      <c r="I164" t="e">
        <f>HLOOKUP(I$1,Individual!$A$325:$P$326,2,FALSE)</f>
        <v>#N/A</v>
      </c>
      <c r="J164">
        <f>HLOOKUP(J$1,Individual!$A$325:$P$326,2,FALSE)</f>
        <v>45</v>
      </c>
      <c r="K164" t="e">
        <f>HLOOKUP(K$1,Individual!$A$325:$P$326,2,FALSE)</f>
        <v>#N/A</v>
      </c>
      <c r="L164" t="e">
        <f>HLOOKUP(L$1,Individual!$A$325:$P$326,2,FALSE)</f>
        <v>#N/A</v>
      </c>
      <c r="M164">
        <f>HLOOKUP(M$1,Individual!$A$325:$P$326,2,FALSE)</f>
        <v>45</v>
      </c>
      <c r="N164" t="e">
        <f>HLOOKUP(N$1,Individual!$A$325:$P$326,2,FALSE)</f>
        <v>#N/A</v>
      </c>
      <c r="O164" t="e">
        <f>HLOOKUP(O$1,Individual!$A$325:$P$326,2,FALSE)</f>
        <v>#N/A</v>
      </c>
      <c r="P164">
        <f>HLOOKUP(P$1,Individual!$A$325:$P$326,2,FALSE)</f>
        <v>45</v>
      </c>
      <c r="Q164" t="e">
        <f>HLOOKUP(Q$1,Individual!$A$325:$P$326,2,FALSE)</f>
        <v>#N/A</v>
      </c>
      <c r="R164" t="e">
        <f>HLOOKUP(R$1,Individual!$A$325:$P$326,2,FALSE)</f>
        <v>#N/A</v>
      </c>
      <c r="S164" t="e">
        <f>HLOOKUP(S$1,Individual!$A$325:$P$326,2,FALSE)</f>
        <v>#N/A</v>
      </c>
      <c r="T164">
        <f>HLOOKUP(T$1,Individual!$A$325:$P$326,2,FALSE)</f>
        <v>45</v>
      </c>
      <c r="U164" t="e">
        <f>HLOOKUP(U$1,Individual!$A$325:$P$326,2,FALSE)</f>
        <v>#N/A</v>
      </c>
      <c r="V164" t="e">
        <f>HLOOKUP(V$1,Individual!$A$325:$P$326,2,FALSE)</f>
        <v>#N/A</v>
      </c>
      <c r="W164">
        <f>HLOOKUP(W$1,Individual!$A$325:$P$326,2,FALSE)</f>
        <v>45</v>
      </c>
      <c r="X164" t="e">
        <f>HLOOKUP(X$1,Individual!$A$325:$P$326,2,FALSE)</f>
        <v>#N/A</v>
      </c>
      <c r="Y164">
        <f>HLOOKUP(Y$1,Individual!$A$325:$P$326,2,FALSE)</f>
        <v>45</v>
      </c>
      <c r="Z164" t="e">
        <f>HLOOKUP(Z$1,Individual!$A$325:$P$326,2,FALSE)</f>
        <v>#N/A</v>
      </c>
      <c r="AA164">
        <f>HLOOKUP(AA$1,Individual!$A$325:$P$326,2,FALSE)</f>
        <v>45</v>
      </c>
      <c r="AB164" t="e">
        <f>HLOOKUP(AB$1,Individual!$A$325:$P$326,2,FALSE)</f>
        <v>#N/A</v>
      </c>
      <c r="AC164" t="e">
        <f>HLOOKUP(AC$1,Individual!$A$325:$P$326,2,FALSE)</f>
        <v>#N/A</v>
      </c>
      <c r="AD164" t="e">
        <f>HLOOKUP(AD$1,Individual!$A$325:$P$326,2,FALSE)</f>
        <v>#N/A</v>
      </c>
      <c r="AE164">
        <f>HLOOKUP(AE$1,Individual!$A$325:$P$326,2,FALSE)</f>
        <v>45</v>
      </c>
      <c r="AF164">
        <f>HLOOKUP(AF$1,Individual!$A$325:$P$326,2,FALSE)</f>
        <v>45</v>
      </c>
      <c r="AG164">
        <f>HLOOKUP(AG$1,Individual!$A$325:$P$326,2,FALSE)</f>
        <v>45</v>
      </c>
    </row>
    <row r="165" spans="1:33">
      <c r="A165" s="31" t="s">
        <v>163</v>
      </c>
      <c r="B165">
        <f>HLOOKUP(B$1,Individual!$A$327:$P$328,2,FALSE)</f>
        <v>84</v>
      </c>
      <c r="C165" t="e">
        <f>HLOOKUP(C$1,Individual!$A$327:$P$328,2,FALSE)</f>
        <v>#N/A</v>
      </c>
      <c r="D165" t="e">
        <f>HLOOKUP(D$1,Individual!$A$327:$P$328,2,FALSE)</f>
        <v>#N/A</v>
      </c>
      <c r="E165">
        <f>HLOOKUP(E$1,Individual!$A$327:$P$328,2,FALSE)</f>
        <v>84</v>
      </c>
      <c r="F165">
        <f>HLOOKUP(F$1,Individual!$A$327:$P$328,2,FALSE)</f>
        <v>84</v>
      </c>
      <c r="G165">
        <f>HLOOKUP(G$1,Individual!$A$327:$P$328,2,FALSE)</f>
        <v>84</v>
      </c>
      <c r="H165">
        <f>HLOOKUP(H$1,Individual!$A$327:$P$328,2,FALSE)</f>
        <v>84</v>
      </c>
      <c r="I165" t="e">
        <f>HLOOKUP(I$1,Individual!$A$327:$P$328,2,FALSE)</f>
        <v>#N/A</v>
      </c>
      <c r="J165">
        <f>HLOOKUP(J$1,Individual!$A$327:$P$328,2,FALSE)</f>
        <v>84</v>
      </c>
      <c r="K165" t="e">
        <f>HLOOKUP(K$1,Individual!$A$327:$P$328,2,FALSE)</f>
        <v>#N/A</v>
      </c>
      <c r="L165" t="e">
        <f>HLOOKUP(L$1,Individual!$A$327:$P$328,2,FALSE)</f>
        <v>#N/A</v>
      </c>
      <c r="M165">
        <f>HLOOKUP(M$1,Individual!$A$327:$P$328,2,FALSE)</f>
        <v>84</v>
      </c>
      <c r="N165" t="e">
        <f>HLOOKUP(N$1,Individual!$A$327:$P$328,2,FALSE)</f>
        <v>#N/A</v>
      </c>
      <c r="O165" t="e">
        <f>HLOOKUP(O$1,Individual!$A$327:$P$328,2,FALSE)</f>
        <v>#N/A</v>
      </c>
      <c r="P165">
        <f>HLOOKUP(P$1,Individual!$A$327:$P$328,2,FALSE)</f>
        <v>84</v>
      </c>
      <c r="Q165" t="e">
        <f>HLOOKUP(Q$1,Individual!$A$327:$P$328,2,FALSE)</f>
        <v>#N/A</v>
      </c>
      <c r="R165" t="e">
        <f>HLOOKUP(R$1,Individual!$A$327:$P$328,2,FALSE)</f>
        <v>#N/A</v>
      </c>
      <c r="S165" t="e">
        <f>HLOOKUP(S$1,Individual!$A$327:$P$328,2,FALSE)</f>
        <v>#N/A</v>
      </c>
      <c r="T165">
        <f>HLOOKUP(T$1,Individual!$A$327:$P$328,2,FALSE)</f>
        <v>84</v>
      </c>
      <c r="U165" t="e">
        <f>HLOOKUP(U$1,Individual!$A$327:$P$328,2,FALSE)</f>
        <v>#N/A</v>
      </c>
      <c r="V165" t="e">
        <f>HLOOKUP(V$1,Individual!$A$327:$P$328,2,FALSE)</f>
        <v>#N/A</v>
      </c>
      <c r="W165">
        <f>HLOOKUP(W$1,Individual!$A$327:$P$328,2,FALSE)</f>
        <v>84</v>
      </c>
      <c r="X165" t="e">
        <f>HLOOKUP(X$1,Individual!$A$327:$P$328,2,FALSE)</f>
        <v>#N/A</v>
      </c>
      <c r="Y165">
        <f>HLOOKUP(Y$1,Individual!$A$327:$P$328,2,FALSE)</f>
        <v>84</v>
      </c>
      <c r="Z165" t="e">
        <f>HLOOKUP(Z$1,Individual!$A$327:$P$328,2,FALSE)</f>
        <v>#N/A</v>
      </c>
      <c r="AA165">
        <f>HLOOKUP(AA$1,Individual!$A$327:$P$328,2,FALSE)</f>
        <v>84</v>
      </c>
      <c r="AB165" t="e">
        <f>HLOOKUP(AB$1,Individual!$A$327:$P$328,2,FALSE)</f>
        <v>#N/A</v>
      </c>
      <c r="AC165" t="e">
        <f>HLOOKUP(AC$1,Individual!$A$327:$P$328,2,FALSE)</f>
        <v>#N/A</v>
      </c>
      <c r="AD165" t="e">
        <f>HLOOKUP(AD$1,Individual!$A$327:$P$328,2,FALSE)</f>
        <v>#N/A</v>
      </c>
      <c r="AE165">
        <f>HLOOKUP(AE$1,Individual!$A$327:$P$328,2,FALSE)</f>
        <v>84</v>
      </c>
      <c r="AF165">
        <f>HLOOKUP(AF$1,Individual!$A$327:$P$328,2,FALSE)</f>
        <v>84</v>
      </c>
      <c r="AG165">
        <f>HLOOKUP(AG$1,Individual!$A$327:$P$328,2,FALSE)</f>
        <v>84</v>
      </c>
    </row>
    <row r="166" spans="1:33">
      <c r="A166" s="31" t="s">
        <v>164</v>
      </c>
      <c r="B166">
        <f>HLOOKUP(B$1,Individual!$A$329:$P$330,2,FALSE)</f>
        <v>204</v>
      </c>
      <c r="C166" t="e">
        <f>HLOOKUP(C$1,Individual!$A$329:$P$330,2,FALSE)</f>
        <v>#N/A</v>
      </c>
      <c r="D166" t="e">
        <f>HLOOKUP(D$1,Individual!$A$329:$P$330,2,FALSE)</f>
        <v>#N/A</v>
      </c>
      <c r="E166">
        <f>HLOOKUP(E$1,Individual!$A$329:$P$330,2,FALSE)</f>
        <v>204</v>
      </c>
      <c r="F166">
        <f>HLOOKUP(F$1,Individual!$A$329:$P$330,2,FALSE)</f>
        <v>204</v>
      </c>
      <c r="G166">
        <f>HLOOKUP(G$1,Individual!$A$329:$P$330,2,FALSE)</f>
        <v>204</v>
      </c>
      <c r="H166">
        <f>HLOOKUP(H$1,Individual!$A$329:$P$330,2,FALSE)</f>
        <v>204</v>
      </c>
      <c r="I166" t="e">
        <f>HLOOKUP(I$1,Individual!$A$329:$P$330,2,FALSE)</f>
        <v>#N/A</v>
      </c>
      <c r="J166">
        <f>HLOOKUP(J$1,Individual!$A$329:$P$330,2,FALSE)</f>
        <v>204</v>
      </c>
      <c r="K166" t="e">
        <f>HLOOKUP(K$1,Individual!$A$329:$P$330,2,FALSE)</f>
        <v>#N/A</v>
      </c>
      <c r="L166" t="e">
        <f>HLOOKUP(L$1,Individual!$A$329:$P$330,2,FALSE)</f>
        <v>#N/A</v>
      </c>
      <c r="M166">
        <f>HLOOKUP(M$1,Individual!$A$329:$P$330,2,FALSE)</f>
        <v>204</v>
      </c>
      <c r="N166" t="e">
        <f>HLOOKUP(N$1,Individual!$A$329:$P$330,2,FALSE)</f>
        <v>#N/A</v>
      </c>
      <c r="O166" t="e">
        <f>HLOOKUP(O$1,Individual!$A$329:$P$330,2,FALSE)</f>
        <v>#N/A</v>
      </c>
      <c r="P166">
        <f>HLOOKUP(P$1,Individual!$A$329:$P$330,2,FALSE)</f>
        <v>204</v>
      </c>
      <c r="Q166" t="e">
        <f>HLOOKUP(Q$1,Individual!$A$329:$P$330,2,FALSE)</f>
        <v>#N/A</v>
      </c>
      <c r="R166" t="e">
        <f>HLOOKUP(R$1,Individual!$A$329:$P$330,2,FALSE)</f>
        <v>#N/A</v>
      </c>
      <c r="S166" t="e">
        <f>HLOOKUP(S$1,Individual!$A$329:$P$330,2,FALSE)</f>
        <v>#N/A</v>
      </c>
      <c r="T166">
        <f>HLOOKUP(T$1,Individual!$A$329:$P$330,2,FALSE)</f>
        <v>204</v>
      </c>
      <c r="U166" t="e">
        <f>HLOOKUP(U$1,Individual!$A$329:$P$330,2,FALSE)</f>
        <v>#N/A</v>
      </c>
      <c r="V166" t="e">
        <f>HLOOKUP(V$1,Individual!$A$329:$P$330,2,FALSE)</f>
        <v>#N/A</v>
      </c>
      <c r="W166">
        <f>HLOOKUP(W$1,Individual!$A$329:$P$330,2,FALSE)</f>
        <v>204</v>
      </c>
      <c r="X166" t="e">
        <f>HLOOKUP(X$1,Individual!$A$329:$P$330,2,FALSE)</f>
        <v>#N/A</v>
      </c>
      <c r="Y166">
        <f>HLOOKUP(Y$1,Individual!$A$329:$P$330,2,FALSE)</f>
        <v>204</v>
      </c>
      <c r="Z166" t="e">
        <f>HLOOKUP(Z$1,Individual!$A$329:$P$330,2,FALSE)</f>
        <v>#N/A</v>
      </c>
      <c r="AA166">
        <f>HLOOKUP(AA$1,Individual!$A$329:$P$330,2,FALSE)</f>
        <v>204</v>
      </c>
      <c r="AB166" t="e">
        <f>HLOOKUP(AB$1,Individual!$A$329:$P$330,2,FALSE)</f>
        <v>#N/A</v>
      </c>
      <c r="AC166" t="e">
        <f>HLOOKUP(AC$1,Individual!$A$329:$P$330,2,FALSE)</f>
        <v>#N/A</v>
      </c>
      <c r="AD166" t="e">
        <f>HLOOKUP(AD$1,Individual!$A$329:$P$330,2,FALSE)</f>
        <v>#N/A</v>
      </c>
      <c r="AE166">
        <f>HLOOKUP(AE$1,Individual!$A$329:$P$330,2,FALSE)</f>
        <v>204</v>
      </c>
      <c r="AF166">
        <f>HLOOKUP(AF$1,Individual!$A$329:$P$330,2,FALSE)</f>
        <v>204</v>
      </c>
      <c r="AG166">
        <f>HLOOKUP(AG$1,Individual!$A$329:$P$330,2,FALSE)</f>
        <v>204</v>
      </c>
    </row>
    <row r="167" spans="1:33">
      <c r="A167" s="31" t="s">
        <v>165</v>
      </c>
      <c r="B167">
        <f>HLOOKUP(B$1,Individual!$A$331:$P$332,2,FALSE)</f>
        <v>123</v>
      </c>
      <c r="C167" t="e">
        <f>HLOOKUP(C$1,Individual!$A$331:$P$332,2,FALSE)</f>
        <v>#N/A</v>
      </c>
      <c r="D167" t="e">
        <f>HLOOKUP(D$1,Individual!$A$331:$P$332,2,FALSE)</f>
        <v>#N/A</v>
      </c>
      <c r="E167">
        <f>HLOOKUP(E$1,Individual!$A$331:$P$332,2,FALSE)</f>
        <v>123</v>
      </c>
      <c r="F167">
        <f>HLOOKUP(F$1,Individual!$A$331:$P$332,2,FALSE)</f>
        <v>123</v>
      </c>
      <c r="G167">
        <f>HLOOKUP(G$1,Individual!$A$331:$P$332,2,FALSE)</f>
        <v>123</v>
      </c>
      <c r="H167">
        <f>HLOOKUP(H$1,Individual!$A$331:$P$332,2,FALSE)</f>
        <v>123</v>
      </c>
      <c r="I167" t="e">
        <f>HLOOKUP(I$1,Individual!$A$331:$P$332,2,FALSE)</f>
        <v>#N/A</v>
      </c>
      <c r="J167">
        <f>HLOOKUP(J$1,Individual!$A$331:$P$332,2,FALSE)</f>
        <v>123</v>
      </c>
      <c r="K167" t="e">
        <f>HLOOKUP(K$1,Individual!$A$331:$P$332,2,FALSE)</f>
        <v>#N/A</v>
      </c>
      <c r="L167" t="e">
        <f>HLOOKUP(L$1,Individual!$A$331:$P$332,2,FALSE)</f>
        <v>#N/A</v>
      </c>
      <c r="M167">
        <f>HLOOKUP(M$1,Individual!$A$331:$P$332,2,FALSE)</f>
        <v>123</v>
      </c>
      <c r="N167" t="e">
        <f>HLOOKUP(N$1,Individual!$A$331:$P$332,2,FALSE)</f>
        <v>#N/A</v>
      </c>
      <c r="O167" t="e">
        <f>HLOOKUP(O$1,Individual!$A$331:$P$332,2,FALSE)</f>
        <v>#N/A</v>
      </c>
      <c r="P167">
        <f>HLOOKUP(P$1,Individual!$A$331:$P$332,2,FALSE)</f>
        <v>123</v>
      </c>
      <c r="Q167" t="e">
        <f>HLOOKUP(Q$1,Individual!$A$331:$P$332,2,FALSE)</f>
        <v>#N/A</v>
      </c>
      <c r="R167" t="e">
        <f>HLOOKUP(R$1,Individual!$A$331:$P$332,2,FALSE)</f>
        <v>#N/A</v>
      </c>
      <c r="S167" t="e">
        <f>HLOOKUP(S$1,Individual!$A$331:$P$332,2,FALSE)</f>
        <v>#N/A</v>
      </c>
      <c r="T167">
        <f>HLOOKUP(T$1,Individual!$A$331:$P$332,2,FALSE)</f>
        <v>123</v>
      </c>
      <c r="U167" t="e">
        <f>HLOOKUP(U$1,Individual!$A$331:$P$332,2,FALSE)</f>
        <v>#N/A</v>
      </c>
      <c r="V167" t="e">
        <f>HLOOKUP(V$1,Individual!$A$331:$P$332,2,FALSE)</f>
        <v>#N/A</v>
      </c>
      <c r="W167">
        <f>HLOOKUP(W$1,Individual!$A$331:$P$332,2,FALSE)</f>
        <v>123</v>
      </c>
      <c r="X167" t="e">
        <f>HLOOKUP(X$1,Individual!$A$331:$P$332,2,FALSE)</f>
        <v>#N/A</v>
      </c>
      <c r="Y167">
        <f>HLOOKUP(Y$1,Individual!$A$331:$P$332,2,FALSE)</f>
        <v>123</v>
      </c>
      <c r="Z167" t="e">
        <f>HLOOKUP(Z$1,Individual!$A$331:$P$332,2,FALSE)</f>
        <v>#N/A</v>
      </c>
      <c r="AA167">
        <f>HLOOKUP(AA$1,Individual!$A$331:$P$332,2,FALSE)</f>
        <v>123</v>
      </c>
      <c r="AB167" t="e">
        <f>HLOOKUP(AB$1,Individual!$A$331:$P$332,2,FALSE)</f>
        <v>#N/A</v>
      </c>
      <c r="AC167" t="e">
        <f>HLOOKUP(AC$1,Individual!$A$331:$P$332,2,FALSE)</f>
        <v>#N/A</v>
      </c>
      <c r="AD167" t="e">
        <f>HLOOKUP(AD$1,Individual!$A$331:$P$332,2,FALSE)</f>
        <v>#N/A</v>
      </c>
      <c r="AE167">
        <f>HLOOKUP(AE$1,Individual!$A$331:$P$332,2,FALSE)</f>
        <v>123</v>
      </c>
      <c r="AF167">
        <f>HLOOKUP(AF$1,Individual!$A$331:$P$332,2,FALSE)</f>
        <v>123</v>
      </c>
      <c r="AG167">
        <f>HLOOKUP(AG$1,Individual!$A$331:$P$332,2,FALSE)</f>
        <v>123</v>
      </c>
    </row>
    <row r="168" spans="1:33">
      <c r="A168" s="28" t="s">
        <v>166</v>
      </c>
      <c r="B168">
        <f>HLOOKUP(B$1,Individual!$A$333:$N$334,2,FALSE)</f>
        <v>58</v>
      </c>
      <c r="C168" t="e">
        <f>HLOOKUP(C$1,Individual!$A$333:$N$334,2,FALSE)</f>
        <v>#N/A</v>
      </c>
      <c r="D168" t="e">
        <f>HLOOKUP(D$1,Individual!$A$333:$N$334,2,FALSE)</f>
        <v>#N/A</v>
      </c>
      <c r="E168">
        <f>HLOOKUP(E$1,Individual!$A$333:$N$334,2,FALSE)</f>
        <v>58</v>
      </c>
      <c r="F168">
        <f>HLOOKUP(F$1,Individual!$A$333:$N$334,2,FALSE)</f>
        <v>58</v>
      </c>
      <c r="G168">
        <f>HLOOKUP(G$1,Individual!$A$333:$N$334,2,FALSE)</f>
        <v>58</v>
      </c>
      <c r="H168" t="e">
        <f>HLOOKUP(H$1,Individual!$A$333:$N$334,2,FALSE)</f>
        <v>#N/A</v>
      </c>
      <c r="I168" t="e">
        <f>HLOOKUP(I$1,Individual!$A$333:$N$334,2,FALSE)</f>
        <v>#N/A</v>
      </c>
      <c r="J168">
        <f>HLOOKUP(J$1,Individual!$A$333:$N$334,2,FALSE)</f>
        <v>58</v>
      </c>
      <c r="K168" t="e">
        <f>HLOOKUP(K$1,Individual!$A$333:$N$334,2,FALSE)</f>
        <v>#N/A</v>
      </c>
      <c r="L168" t="e">
        <f>HLOOKUP(L$1,Individual!$A$333:$N$334,2,FALSE)</f>
        <v>#N/A</v>
      </c>
      <c r="M168" t="e">
        <f>HLOOKUP(M$1,Individual!$A$333:$N$334,2,FALSE)</f>
        <v>#N/A</v>
      </c>
      <c r="N168" t="e">
        <f>HLOOKUP(N$1,Individual!$A$333:$N$334,2,FALSE)</f>
        <v>#N/A</v>
      </c>
      <c r="O168" t="e">
        <f>HLOOKUP(O$1,Individual!$A$333:$N$334,2,FALSE)</f>
        <v>#N/A</v>
      </c>
      <c r="P168">
        <f>HLOOKUP(P$1,Individual!$A$333:$N$334,2,FALSE)</f>
        <v>58</v>
      </c>
      <c r="Q168" t="e">
        <f>HLOOKUP(Q$1,Individual!$A$333:$N$334,2,FALSE)</f>
        <v>#N/A</v>
      </c>
      <c r="R168" t="e">
        <f>HLOOKUP(R$1,Individual!$A$333:$N$334,2,FALSE)</f>
        <v>#N/A</v>
      </c>
      <c r="S168" t="e">
        <f>HLOOKUP(S$1,Individual!$A$333:$N$334,2,FALSE)</f>
        <v>#N/A</v>
      </c>
      <c r="T168">
        <f>HLOOKUP(T$1,Individual!$A$333:$N$334,2,FALSE)</f>
        <v>58</v>
      </c>
      <c r="U168" t="e">
        <f>HLOOKUP(U$1,Individual!$A$333:$N$334,2,FALSE)</f>
        <v>#N/A</v>
      </c>
      <c r="V168" t="e">
        <f>HLOOKUP(V$1,Individual!$A$333:$N$334,2,FALSE)</f>
        <v>#N/A</v>
      </c>
      <c r="W168">
        <f>HLOOKUP(W$1,Individual!$A$333:$N$334,2,FALSE)</f>
        <v>58</v>
      </c>
      <c r="X168" t="e">
        <f>HLOOKUP(X$1,Individual!$A$333:$N$334,2,FALSE)</f>
        <v>#N/A</v>
      </c>
      <c r="Y168">
        <f>HLOOKUP(Y$1,Individual!$A$333:$N$334,2,FALSE)</f>
        <v>58</v>
      </c>
      <c r="Z168" t="e">
        <f>HLOOKUP(Z$1,Individual!$A$333:$N$334,2,FALSE)</f>
        <v>#N/A</v>
      </c>
      <c r="AA168">
        <f>HLOOKUP(AA$1,Individual!$A$333:$N$334,2,FALSE)</f>
        <v>58</v>
      </c>
      <c r="AB168" t="e">
        <f>HLOOKUP(AB$1,Individual!$A$333:$N$334,2,FALSE)</f>
        <v>#N/A</v>
      </c>
      <c r="AC168" t="e">
        <f>HLOOKUP(AC$1,Individual!$A$333:$N$334,2,FALSE)</f>
        <v>#N/A</v>
      </c>
      <c r="AD168" t="e">
        <f>HLOOKUP(AD$1,Individual!$A$333:$N$334,2,FALSE)</f>
        <v>#N/A</v>
      </c>
      <c r="AE168">
        <f>HLOOKUP(AE$1,Individual!$A$333:$N$334,2,FALSE)</f>
        <v>58</v>
      </c>
      <c r="AF168">
        <f>HLOOKUP(AF$1,Individual!$A$333:$N$334,2,FALSE)</f>
        <v>58</v>
      </c>
      <c r="AG168">
        <f>HLOOKUP(AG$1,Individual!$A$333:$N$334,2,FALSE)</f>
        <v>58</v>
      </c>
    </row>
    <row r="169" spans="1:33">
      <c r="A169" s="31" t="s">
        <v>167</v>
      </c>
      <c r="B169">
        <f>HLOOKUP(B$1,Individual!$A$335:$P$336,2,FALSE)</f>
        <v>203</v>
      </c>
      <c r="C169" t="e">
        <f>HLOOKUP(C$1,Individual!$A$335:$P$336,2,FALSE)</f>
        <v>#N/A</v>
      </c>
      <c r="D169" t="e">
        <f>HLOOKUP(D$1,Individual!$A$335:$P$336,2,FALSE)</f>
        <v>#N/A</v>
      </c>
      <c r="E169">
        <f>HLOOKUP(E$1,Individual!$A$335:$P$336,2,FALSE)</f>
        <v>203</v>
      </c>
      <c r="F169">
        <f>HLOOKUP(F$1,Individual!$A$335:$P$336,2,FALSE)</f>
        <v>203</v>
      </c>
      <c r="G169">
        <f>HLOOKUP(G$1,Individual!$A$335:$P$336,2,FALSE)</f>
        <v>203</v>
      </c>
      <c r="H169">
        <f>HLOOKUP(H$1,Individual!$A$335:$P$336,2,FALSE)</f>
        <v>203</v>
      </c>
      <c r="I169" t="e">
        <f>HLOOKUP(I$1,Individual!$A$335:$P$336,2,FALSE)</f>
        <v>#N/A</v>
      </c>
      <c r="J169">
        <f>HLOOKUP(J$1,Individual!$A$335:$P$336,2,FALSE)</f>
        <v>203</v>
      </c>
      <c r="K169" t="e">
        <f>HLOOKUP(K$1,Individual!$A$335:$P$336,2,FALSE)</f>
        <v>#N/A</v>
      </c>
      <c r="L169" t="e">
        <f>HLOOKUP(L$1,Individual!$A$335:$P$336,2,FALSE)</f>
        <v>#N/A</v>
      </c>
      <c r="M169">
        <f>HLOOKUP(M$1,Individual!$A$335:$P$336,2,FALSE)</f>
        <v>203</v>
      </c>
      <c r="N169" t="e">
        <f>HLOOKUP(N$1,Individual!$A$335:$P$336,2,FALSE)</f>
        <v>#N/A</v>
      </c>
      <c r="O169" t="e">
        <f>HLOOKUP(O$1,Individual!$A$335:$P$336,2,FALSE)</f>
        <v>#N/A</v>
      </c>
      <c r="P169">
        <f>HLOOKUP(P$1,Individual!$A$335:$P$336,2,FALSE)</f>
        <v>203</v>
      </c>
      <c r="Q169" t="e">
        <f>HLOOKUP(Q$1,Individual!$A$335:$P$336,2,FALSE)</f>
        <v>#N/A</v>
      </c>
      <c r="R169" t="e">
        <f>HLOOKUP(R$1,Individual!$A$335:$P$336,2,FALSE)</f>
        <v>#N/A</v>
      </c>
      <c r="S169" t="e">
        <f>HLOOKUP(S$1,Individual!$A$335:$P$336,2,FALSE)</f>
        <v>#N/A</v>
      </c>
      <c r="T169">
        <f>HLOOKUP(T$1,Individual!$A$335:$P$336,2,FALSE)</f>
        <v>203</v>
      </c>
      <c r="U169" t="e">
        <f>HLOOKUP(U$1,Individual!$A$335:$P$336,2,FALSE)</f>
        <v>#N/A</v>
      </c>
      <c r="V169" t="e">
        <f>HLOOKUP(V$1,Individual!$A$335:$P$336,2,FALSE)</f>
        <v>#N/A</v>
      </c>
      <c r="W169">
        <f>HLOOKUP(W$1,Individual!$A$335:$P$336,2,FALSE)</f>
        <v>203</v>
      </c>
      <c r="X169" t="e">
        <f>HLOOKUP(X$1,Individual!$A$335:$P$336,2,FALSE)</f>
        <v>#N/A</v>
      </c>
      <c r="Y169">
        <f>HLOOKUP(Y$1,Individual!$A$335:$P$336,2,FALSE)</f>
        <v>203</v>
      </c>
      <c r="Z169" t="e">
        <f>HLOOKUP(Z$1,Individual!$A$335:$P$336,2,FALSE)</f>
        <v>#N/A</v>
      </c>
      <c r="AA169">
        <f>HLOOKUP(AA$1,Individual!$A$335:$P$336,2,FALSE)</f>
        <v>203</v>
      </c>
      <c r="AB169" t="e">
        <f>HLOOKUP(AB$1,Individual!$A$335:$P$336,2,FALSE)</f>
        <v>#N/A</v>
      </c>
      <c r="AC169" t="e">
        <f>HLOOKUP(AC$1,Individual!$A$335:$P$336,2,FALSE)</f>
        <v>#N/A</v>
      </c>
      <c r="AD169" t="e">
        <f>HLOOKUP(AD$1,Individual!$A$335:$P$336,2,FALSE)</f>
        <v>#N/A</v>
      </c>
      <c r="AE169">
        <f>HLOOKUP(AE$1,Individual!$A$335:$P$336,2,FALSE)</f>
        <v>203</v>
      </c>
      <c r="AF169">
        <f>HLOOKUP(AF$1,Individual!$A$335:$P$336,2,FALSE)</f>
        <v>203</v>
      </c>
      <c r="AG169">
        <f>HLOOKUP(AG$1,Individual!$A$335:$P$336,2,FALSE)</f>
        <v>203</v>
      </c>
    </row>
    <row r="170" spans="1:33">
      <c r="A170" t="s">
        <v>168</v>
      </c>
      <c r="B170">
        <f>HLOOKUP(B$1,Individual!$A$337:$N$338,2,FALSE)</f>
        <v>182</v>
      </c>
      <c r="C170" t="e">
        <f>HLOOKUP(C$1,Individual!$A$337:$N$338,2,FALSE)</f>
        <v>#N/A</v>
      </c>
      <c r="D170" t="e">
        <f>HLOOKUP(D$1,Individual!$A$337:$N$338,2,FALSE)</f>
        <v>#N/A</v>
      </c>
      <c r="E170">
        <f>HLOOKUP(E$1,Individual!$A$337:$N$338,2,FALSE)</f>
        <v>182</v>
      </c>
      <c r="F170">
        <f>HLOOKUP(F$1,Individual!$A$337:$N$338,2,FALSE)</f>
        <v>185</v>
      </c>
      <c r="G170">
        <f>HLOOKUP(G$1,Individual!$A$337:$N$338,2,FALSE)</f>
        <v>185</v>
      </c>
      <c r="H170" t="e">
        <f>HLOOKUP(H$1,Individual!$A$337:$N$338,2,FALSE)</f>
        <v>#N/A</v>
      </c>
      <c r="I170" t="e">
        <f>HLOOKUP(I$1,Individual!$A$337:$N$338,2,FALSE)</f>
        <v>#N/A</v>
      </c>
      <c r="J170">
        <f>HLOOKUP(J$1,Individual!$A$337:$N$338,2,FALSE)</f>
        <v>185</v>
      </c>
      <c r="K170" t="e">
        <f>HLOOKUP(K$1,Individual!$A$337:$N$338,2,FALSE)</f>
        <v>#N/A</v>
      </c>
      <c r="L170" t="e">
        <f>HLOOKUP(L$1,Individual!$A$337:$N$338,2,FALSE)</f>
        <v>#N/A</v>
      </c>
      <c r="M170" t="e">
        <f>HLOOKUP(M$1,Individual!$A$337:$N$338,2,FALSE)</f>
        <v>#N/A</v>
      </c>
      <c r="N170" t="e">
        <f>HLOOKUP(N$1,Individual!$A$337:$N$338,2,FALSE)</f>
        <v>#N/A</v>
      </c>
      <c r="O170" t="e">
        <f>HLOOKUP(O$1,Individual!$A$337:$N$338,2,FALSE)</f>
        <v>#N/A</v>
      </c>
      <c r="P170">
        <f>HLOOKUP(P$1,Individual!$A$337:$N$338,2,FALSE)</f>
        <v>182</v>
      </c>
      <c r="Q170" t="e">
        <f>HLOOKUP(Q$1,Individual!$A$337:$N$338,2,FALSE)</f>
        <v>#N/A</v>
      </c>
      <c r="R170" t="e">
        <f>HLOOKUP(R$1,Individual!$A$337:$N$338,2,FALSE)</f>
        <v>#N/A</v>
      </c>
      <c r="S170" t="e">
        <f>HLOOKUP(S$1,Individual!$A$337:$N$338,2,FALSE)</f>
        <v>#N/A</v>
      </c>
      <c r="T170">
        <f>HLOOKUP(T$1,Individual!$A$337:$N$338,2,FALSE)</f>
        <v>182</v>
      </c>
      <c r="U170" t="e">
        <f>HLOOKUP(U$1,Individual!$A$337:$N$338,2,FALSE)</f>
        <v>#N/A</v>
      </c>
      <c r="V170" t="e">
        <f>HLOOKUP(V$1,Individual!$A$337:$N$338,2,FALSE)</f>
        <v>#N/A</v>
      </c>
      <c r="W170">
        <f>HLOOKUP(W$1,Individual!$A$337:$N$338,2,FALSE)</f>
        <v>182</v>
      </c>
      <c r="X170" t="e">
        <f>HLOOKUP(X$1,Individual!$A$337:$N$338,2,FALSE)</f>
        <v>#N/A</v>
      </c>
      <c r="Y170">
        <f>HLOOKUP(Y$1,Individual!$A$337:$N$338,2,FALSE)</f>
        <v>185</v>
      </c>
      <c r="Z170" t="e">
        <f>HLOOKUP(Z$1,Individual!$A$337:$N$338,2,FALSE)</f>
        <v>#N/A</v>
      </c>
      <c r="AA170">
        <f>HLOOKUP(AA$1,Individual!$A$337:$N$338,2,FALSE)</f>
        <v>182</v>
      </c>
      <c r="AB170" t="e">
        <f>HLOOKUP(AB$1,Individual!$A$337:$N$338,2,FALSE)</f>
        <v>#N/A</v>
      </c>
      <c r="AC170" t="e">
        <f>HLOOKUP(AC$1,Individual!$A$337:$N$338,2,FALSE)</f>
        <v>#N/A</v>
      </c>
      <c r="AD170" t="e">
        <f>HLOOKUP(AD$1,Individual!$A$337:$N$338,2,FALSE)</f>
        <v>#N/A</v>
      </c>
      <c r="AE170">
        <f>HLOOKUP(AE$1,Individual!$A$337:$N$338,2,FALSE)</f>
        <v>182</v>
      </c>
      <c r="AF170">
        <f>HLOOKUP(AF$1,Individual!$A$337:$N$338,2,FALSE)</f>
        <v>182</v>
      </c>
      <c r="AG170">
        <f>HLOOKUP(AG$1,Individual!$A$337:$N$338,2,FALSE)</f>
        <v>182</v>
      </c>
    </row>
    <row r="171" spans="1:33">
      <c r="A171" t="s">
        <v>169</v>
      </c>
      <c r="B171">
        <f>HLOOKUP(B$1,Individual!$A$339:$P$340,2,FALSE)</f>
        <v>85</v>
      </c>
      <c r="C171" t="e">
        <f>HLOOKUP(C$1,Individual!$A$339:$P$340,2,FALSE)</f>
        <v>#N/A</v>
      </c>
      <c r="D171" t="e">
        <f>HLOOKUP(D$1,Individual!$A$339:$P$340,2,FALSE)</f>
        <v>#N/A</v>
      </c>
      <c r="E171">
        <f>HLOOKUP(E$1,Individual!$A$339:$P$340,2,FALSE)</f>
        <v>85</v>
      </c>
      <c r="F171">
        <f>HLOOKUP(F$1,Individual!$A$339:$P$340,2,FALSE)</f>
        <v>85</v>
      </c>
      <c r="G171">
        <f>HLOOKUP(G$1,Individual!$A$339:$P$340,2,FALSE)</f>
        <v>85</v>
      </c>
      <c r="H171">
        <f>HLOOKUP(H$1,Individual!$A$339:$P$340,2,FALSE)</f>
        <v>85</v>
      </c>
      <c r="I171" t="e">
        <f>HLOOKUP(I$1,Individual!$A$339:$P$340,2,FALSE)</f>
        <v>#N/A</v>
      </c>
      <c r="J171">
        <f>HLOOKUP(J$1,Individual!$A$339:$P$340,2,FALSE)</f>
        <v>85</v>
      </c>
      <c r="K171" t="e">
        <f>HLOOKUP(K$1,Individual!$A$339:$P$340,2,FALSE)</f>
        <v>#N/A</v>
      </c>
      <c r="L171" t="e">
        <f>HLOOKUP(L$1,Individual!$A$339:$P$340,2,FALSE)</f>
        <v>#N/A</v>
      </c>
      <c r="M171">
        <f>HLOOKUP(M$1,Individual!$A$339:$P$340,2,FALSE)</f>
        <v>85</v>
      </c>
      <c r="N171" t="e">
        <f>HLOOKUP(N$1,Individual!$A$339:$P$340,2,FALSE)</f>
        <v>#N/A</v>
      </c>
      <c r="O171" t="e">
        <f>HLOOKUP(O$1,Individual!$A$339:$P$340,2,FALSE)</f>
        <v>#N/A</v>
      </c>
      <c r="P171">
        <f>HLOOKUP(P$1,Individual!$A$339:$P$340,2,FALSE)</f>
        <v>85</v>
      </c>
      <c r="Q171" t="e">
        <f>HLOOKUP(Q$1,Individual!$A$339:$P$340,2,FALSE)</f>
        <v>#N/A</v>
      </c>
      <c r="R171" t="e">
        <f>HLOOKUP(R$1,Individual!$A$339:$P$340,2,FALSE)</f>
        <v>#N/A</v>
      </c>
      <c r="S171" t="e">
        <f>HLOOKUP(S$1,Individual!$A$339:$P$340,2,FALSE)</f>
        <v>#N/A</v>
      </c>
      <c r="T171">
        <f>HLOOKUP(T$1,Individual!$A$339:$P$340,2,FALSE)</f>
        <v>85</v>
      </c>
      <c r="U171" t="e">
        <f>HLOOKUP(U$1,Individual!$A$339:$P$340,2,FALSE)</f>
        <v>#N/A</v>
      </c>
      <c r="V171" t="e">
        <f>HLOOKUP(V$1,Individual!$A$339:$P$340,2,FALSE)</f>
        <v>#N/A</v>
      </c>
      <c r="W171">
        <f>HLOOKUP(W$1,Individual!$A$339:$P$340,2,FALSE)</f>
        <v>85</v>
      </c>
      <c r="X171" t="e">
        <f>HLOOKUP(X$1,Individual!$A$339:$P$340,2,FALSE)</f>
        <v>#N/A</v>
      </c>
      <c r="Y171">
        <f>HLOOKUP(Y$1,Individual!$A$339:$P$340,2,FALSE)</f>
        <v>85</v>
      </c>
      <c r="Z171" t="e">
        <f>HLOOKUP(Z$1,Individual!$A$339:$P$340,2,FALSE)</f>
        <v>#N/A</v>
      </c>
      <c r="AA171">
        <f>HLOOKUP(AA$1,Individual!$A$339:$P$340,2,FALSE)</f>
        <v>85</v>
      </c>
      <c r="AB171" t="e">
        <f>HLOOKUP(AB$1,Individual!$A$339:$P$340,2,FALSE)</f>
        <v>#N/A</v>
      </c>
      <c r="AC171" t="e">
        <f>HLOOKUP(AC$1,Individual!$A$339:$P$340,2,FALSE)</f>
        <v>#N/A</v>
      </c>
      <c r="AD171" t="e">
        <f>HLOOKUP(AD$1,Individual!$A$339:$P$340,2,FALSE)</f>
        <v>#N/A</v>
      </c>
      <c r="AE171">
        <f>HLOOKUP(AE$1,Individual!$A$339:$P$340,2,FALSE)</f>
        <v>85</v>
      </c>
      <c r="AF171">
        <f>HLOOKUP(AF$1,Individual!$A$339:$P$340,2,FALSE)</f>
        <v>85</v>
      </c>
      <c r="AG171">
        <f>HLOOKUP(AG$1,Individual!$A$339:$P$340,2,FALSE)</f>
        <v>85</v>
      </c>
    </row>
    <row r="172" spans="1:33">
      <c r="A172" s="30" t="s">
        <v>170</v>
      </c>
      <c r="B172">
        <f>HLOOKUP(B$1,Individual!$A$341:$P$342,2,FALSE)</f>
        <v>57</v>
      </c>
      <c r="C172" t="e">
        <f>HLOOKUP(C$1,Individual!$A$341:$P$342,2,FALSE)</f>
        <v>#N/A</v>
      </c>
      <c r="D172" t="e">
        <f>HLOOKUP(D$1,Individual!$A$341:$P$342,2,FALSE)</f>
        <v>#N/A</v>
      </c>
      <c r="E172">
        <f>HLOOKUP(E$1,Individual!$A$341:$P$342,2,FALSE)</f>
        <v>57</v>
      </c>
      <c r="F172">
        <f>HLOOKUP(F$1,Individual!$A$341:$P$342,2,FALSE)</f>
        <v>57</v>
      </c>
      <c r="G172">
        <f>HLOOKUP(G$1,Individual!$A$341:$P$342,2,FALSE)</f>
        <v>57</v>
      </c>
      <c r="H172">
        <f>HLOOKUP(H$1,Individual!$A$341:$P$342,2,FALSE)</f>
        <v>57</v>
      </c>
      <c r="I172" t="e">
        <f>HLOOKUP(I$1,Individual!$A$341:$P$342,2,FALSE)</f>
        <v>#N/A</v>
      </c>
      <c r="J172">
        <f>HLOOKUP(J$1,Individual!$A$341:$P$342,2,FALSE)</f>
        <v>57</v>
      </c>
      <c r="K172" t="e">
        <f>HLOOKUP(K$1,Individual!$A$341:$P$342,2,FALSE)</f>
        <v>#N/A</v>
      </c>
      <c r="L172" t="e">
        <f>HLOOKUP(L$1,Individual!$A$341:$P$342,2,FALSE)</f>
        <v>#N/A</v>
      </c>
      <c r="M172">
        <f>HLOOKUP(M$1,Individual!$A$341:$P$342,2,FALSE)</f>
        <v>57</v>
      </c>
      <c r="N172" t="e">
        <f>HLOOKUP(N$1,Individual!$A$341:$P$342,2,FALSE)</f>
        <v>#N/A</v>
      </c>
      <c r="O172" t="e">
        <f>HLOOKUP(O$1,Individual!$A$341:$P$342,2,FALSE)</f>
        <v>#N/A</v>
      </c>
      <c r="P172">
        <f>HLOOKUP(P$1,Individual!$A$341:$P$342,2,FALSE)</f>
        <v>57</v>
      </c>
      <c r="Q172" t="e">
        <f>HLOOKUP(Q$1,Individual!$A$341:$P$342,2,FALSE)</f>
        <v>#N/A</v>
      </c>
      <c r="R172" t="e">
        <f>HLOOKUP(R$1,Individual!$A$341:$P$342,2,FALSE)</f>
        <v>#N/A</v>
      </c>
      <c r="S172" t="e">
        <f>HLOOKUP(S$1,Individual!$A$341:$P$342,2,FALSE)</f>
        <v>#N/A</v>
      </c>
      <c r="T172">
        <f>HLOOKUP(T$1,Individual!$A$341:$P$342,2,FALSE)</f>
        <v>57</v>
      </c>
      <c r="U172" t="e">
        <f>HLOOKUP(U$1,Individual!$A$341:$P$342,2,FALSE)</f>
        <v>#N/A</v>
      </c>
      <c r="V172" t="e">
        <f>HLOOKUP(V$1,Individual!$A$341:$P$342,2,FALSE)</f>
        <v>#N/A</v>
      </c>
      <c r="W172">
        <f>HLOOKUP(W$1,Individual!$A$341:$P$342,2,FALSE)</f>
        <v>57</v>
      </c>
      <c r="X172" t="e">
        <f>HLOOKUP(X$1,Individual!$A$341:$P$342,2,FALSE)</f>
        <v>#N/A</v>
      </c>
      <c r="Y172">
        <f>HLOOKUP(Y$1,Individual!$A$341:$P$342,2,FALSE)</f>
        <v>57</v>
      </c>
      <c r="Z172" t="e">
        <f>HLOOKUP(Z$1,Individual!$A$341:$P$342,2,FALSE)</f>
        <v>#N/A</v>
      </c>
      <c r="AA172">
        <f>HLOOKUP(AA$1,Individual!$A$341:$P$342,2,FALSE)</f>
        <v>57</v>
      </c>
      <c r="AB172" t="e">
        <f>HLOOKUP(AB$1,Individual!$A$341:$P$342,2,FALSE)</f>
        <v>#N/A</v>
      </c>
      <c r="AC172" t="e">
        <f>HLOOKUP(AC$1,Individual!$A$341:$P$342,2,FALSE)</f>
        <v>#N/A</v>
      </c>
      <c r="AD172" t="e">
        <f>HLOOKUP(AD$1,Individual!$A$341:$P$342,2,FALSE)</f>
        <v>#N/A</v>
      </c>
      <c r="AE172">
        <f>HLOOKUP(AE$1,Individual!$A$341:$P$342,2,FALSE)</f>
        <v>57</v>
      </c>
      <c r="AF172">
        <f>HLOOKUP(AF$1,Individual!$A$341:$P$342,2,FALSE)</f>
        <v>57</v>
      </c>
      <c r="AG172">
        <f>HLOOKUP(AG$1,Individual!$A$341:$P$342,2,FALSE)</f>
        <v>57</v>
      </c>
    </row>
    <row r="173" spans="1:33">
      <c r="A173" s="31" t="s">
        <v>171</v>
      </c>
      <c r="B173">
        <f>HLOOKUP(B$1,Individual!$A$343:$R$344,2,FALSE)</f>
        <v>953</v>
      </c>
      <c r="C173" t="e">
        <f>HLOOKUP(C$1,Individual!$A$343:$R$344,2,FALSE)</f>
        <v>#N/A</v>
      </c>
      <c r="D173" t="e">
        <f>HLOOKUP(D$1,Individual!$A$343:$R$344,2,FALSE)</f>
        <v>#N/A</v>
      </c>
      <c r="E173">
        <f>HLOOKUP(E$1,Individual!$A$343:$R$344,2,FALSE)</f>
        <v>953</v>
      </c>
      <c r="F173">
        <f>HLOOKUP(F$1,Individual!$A$343:$R$344,2,FALSE)</f>
        <v>953</v>
      </c>
      <c r="G173">
        <f>HLOOKUP(G$1,Individual!$A$343:$R$344,2,FALSE)</f>
        <v>953</v>
      </c>
      <c r="H173">
        <f>HLOOKUP(H$1,Individual!$A$343:$R$344,2,FALSE)</f>
        <v>953</v>
      </c>
      <c r="I173" t="e">
        <f>HLOOKUP(I$1,Individual!$A$343:$R$344,2,FALSE)</f>
        <v>#N/A</v>
      </c>
      <c r="J173">
        <f>HLOOKUP(J$1,Individual!$A$343:$R$344,2,FALSE)</f>
        <v>953</v>
      </c>
      <c r="K173" t="e">
        <f>HLOOKUP(K$1,Individual!$A$343:$R$344,2,FALSE)</f>
        <v>#N/A</v>
      </c>
      <c r="L173" t="e">
        <f>HLOOKUP(L$1,Individual!$A$343:$R$344,2,FALSE)</f>
        <v>#N/A</v>
      </c>
      <c r="M173">
        <f>HLOOKUP(M$1,Individual!$A$343:$R$344,2,FALSE)</f>
        <v>953</v>
      </c>
      <c r="N173" t="e">
        <f>HLOOKUP(N$1,Individual!$A$343:$R$344,2,FALSE)</f>
        <v>#N/A</v>
      </c>
      <c r="O173" t="e">
        <f>HLOOKUP(O$1,Individual!$A$343:$R$344,2,FALSE)</f>
        <v>#N/A</v>
      </c>
      <c r="P173">
        <f>HLOOKUP(P$1,Individual!$A$343:$R$344,2,FALSE)</f>
        <v>953</v>
      </c>
      <c r="Q173" t="e">
        <f>HLOOKUP(Q$1,Individual!$A$343:$R$344,2,FALSE)</f>
        <v>#N/A</v>
      </c>
      <c r="R173" t="e">
        <f>HLOOKUP(R$1,Individual!$A$343:$R$344,2,FALSE)</f>
        <v>#N/A</v>
      </c>
      <c r="S173" t="e">
        <f>HLOOKUP(S$1,Individual!$A$343:$R$344,2,FALSE)</f>
        <v>#N/A</v>
      </c>
      <c r="T173">
        <f>HLOOKUP(T$1,Individual!$A$343:$R$344,2,FALSE)</f>
        <v>953</v>
      </c>
      <c r="U173" t="e">
        <f>HLOOKUP(U$1,Individual!$A$343:$R$344,2,FALSE)</f>
        <v>#N/A</v>
      </c>
      <c r="V173" t="e">
        <f>HLOOKUP(V$1,Individual!$A$343:$R$344,2,FALSE)</f>
        <v>#N/A</v>
      </c>
      <c r="W173">
        <f>HLOOKUP(W$1,Individual!$A$343:$R$344,2,FALSE)</f>
        <v>953</v>
      </c>
      <c r="X173" t="e">
        <f>HLOOKUP(X$1,Individual!$A$343:$R$344,2,FALSE)</f>
        <v>#N/A</v>
      </c>
      <c r="Y173">
        <f>HLOOKUP(Y$1,Individual!$A$343:$R$344,2,FALSE)</f>
        <v>953</v>
      </c>
      <c r="Z173" t="e">
        <f>HLOOKUP(Z$1,Individual!$A$343:$R$344,2,FALSE)</f>
        <v>#N/A</v>
      </c>
      <c r="AA173">
        <f>HLOOKUP(AA$1,Individual!$A$343:$R$344,2,FALSE)</f>
        <v>953</v>
      </c>
      <c r="AB173">
        <f>HLOOKUP(AB$1,Individual!$A$343:$R$344,2,FALSE)</f>
        <v>953</v>
      </c>
      <c r="AC173">
        <f>HLOOKUP(AC$1,Individual!$A$343:$R$344,2,FALSE)</f>
        <v>953</v>
      </c>
      <c r="AD173" t="e">
        <f>HLOOKUP(AD$1,Individual!$A$343:$R$344,2,FALSE)</f>
        <v>#N/A</v>
      </c>
      <c r="AE173">
        <f>HLOOKUP(AE$1,Individual!$A$343:$R$344,2,FALSE)</f>
        <v>953</v>
      </c>
      <c r="AF173">
        <f>HLOOKUP(AF$1,Individual!$A$343:$R$344,2,FALSE)</f>
        <v>953</v>
      </c>
      <c r="AG173">
        <f>HLOOKUP(AG$1,Individual!$A$343:$R$344,2,FALSE)</f>
        <v>953</v>
      </c>
    </row>
    <row r="174" spans="1:33">
      <c r="A174" s="31" t="s">
        <v>172</v>
      </c>
      <c r="B174">
        <f>HLOOKUP(B$1,Individual!$A$345:$U$346,2,FALSE)</f>
        <v>134</v>
      </c>
      <c r="C174" t="e">
        <f>HLOOKUP(C$1,Individual!$A$345:$U$346,2,FALSE)</f>
        <v>#N/A</v>
      </c>
      <c r="D174">
        <f>HLOOKUP(D$1,Individual!$A$345:$U$346,2,FALSE)</f>
        <v>134</v>
      </c>
      <c r="E174">
        <f>HLOOKUP(E$1,Individual!$A$345:$U$346,2,FALSE)</f>
        <v>134</v>
      </c>
      <c r="F174">
        <f>HLOOKUP(F$1,Individual!$A$345:$U$346,2,FALSE)</f>
        <v>134</v>
      </c>
      <c r="G174">
        <f>HLOOKUP(G$1,Individual!$A$345:$U$346,2,FALSE)</f>
        <v>134</v>
      </c>
      <c r="H174">
        <f>HLOOKUP(H$1,Individual!$A$345:$U$346,2,FALSE)</f>
        <v>134</v>
      </c>
      <c r="I174">
        <f>HLOOKUP(I$1,Individual!$A$345:$U$346,2,FALSE)</f>
        <v>134</v>
      </c>
      <c r="J174">
        <f>HLOOKUP(J$1,Individual!$A$345:$U$346,2,FALSE)</f>
        <v>134</v>
      </c>
      <c r="K174" t="e">
        <f>HLOOKUP(K$1,Individual!$A$345:$U$346,2,FALSE)</f>
        <v>#N/A</v>
      </c>
      <c r="L174" t="e">
        <f>HLOOKUP(L$1,Individual!$A$345:$U$346,2,FALSE)</f>
        <v>#N/A</v>
      </c>
      <c r="M174">
        <f>HLOOKUP(M$1,Individual!$A$345:$U$346,2,FALSE)</f>
        <v>134</v>
      </c>
      <c r="N174" t="e">
        <f>HLOOKUP(N$1,Individual!$A$345:$U$346,2,FALSE)</f>
        <v>#N/A</v>
      </c>
      <c r="O174" t="e">
        <f>HLOOKUP(O$1,Individual!$A$345:$U$346,2,FALSE)</f>
        <v>#N/A</v>
      </c>
      <c r="P174">
        <f>HLOOKUP(P$1,Individual!$A$345:$U$346,2,FALSE)</f>
        <v>134</v>
      </c>
      <c r="Q174" t="e">
        <f>HLOOKUP(Q$1,Individual!$A$345:$U$346,2,FALSE)</f>
        <v>#N/A</v>
      </c>
      <c r="R174" t="e">
        <f>HLOOKUP(R$1,Individual!$A$345:$U$346,2,FALSE)</f>
        <v>#N/A</v>
      </c>
      <c r="S174" t="e">
        <f>HLOOKUP(S$1,Individual!$A$345:$U$346,2,FALSE)</f>
        <v>#N/A</v>
      </c>
      <c r="T174">
        <f>HLOOKUP(T$1,Individual!$A$345:$U$346,2,FALSE)</f>
        <v>134</v>
      </c>
      <c r="U174" t="e">
        <f>HLOOKUP(U$1,Individual!$A$345:$U$346,2,FALSE)</f>
        <v>#N/A</v>
      </c>
      <c r="V174" t="e">
        <f>HLOOKUP(V$1,Individual!$A$345:$U$346,2,FALSE)</f>
        <v>#N/A</v>
      </c>
      <c r="W174">
        <f>HLOOKUP(W$1,Individual!$A$345:$U$346,2,FALSE)</f>
        <v>134</v>
      </c>
      <c r="X174" t="e">
        <f>HLOOKUP(X$1,Individual!$A$345:$U$346,2,FALSE)</f>
        <v>#N/A</v>
      </c>
      <c r="Y174">
        <f>HLOOKUP(Y$1,Individual!$A$345:$U$346,2,FALSE)</f>
        <v>134</v>
      </c>
      <c r="Z174" t="e">
        <f>HLOOKUP(Z$1,Individual!$A$345:$U$346,2,FALSE)</f>
        <v>#N/A</v>
      </c>
      <c r="AA174">
        <f>HLOOKUP(AA$1,Individual!$A$345:$U$346,2,FALSE)</f>
        <v>134</v>
      </c>
      <c r="AB174">
        <f>HLOOKUP(AB$1,Individual!$A$345:$U$346,2,FALSE)</f>
        <v>134</v>
      </c>
      <c r="AC174">
        <f>HLOOKUP(AC$1,Individual!$A$345:$U$346,2,FALSE)</f>
        <v>134</v>
      </c>
      <c r="AD174" t="e">
        <f>HLOOKUP(AD$1,Individual!$A$345:$U$346,2,FALSE)</f>
        <v>#N/A</v>
      </c>
      <c r="AE174">
        <f>HLOOKUP(AE$1,Individual!$A$345:$U$346,2,FALSE)</f>
        <v>134</v>
      </c>
      <c r="AF174">
        <f>HLOOKUP(AF$1,Individual!$A$345:$U$346,2,FALSE)</f>
        <v>134</v>
      </c>
      <c r="AG174">
        <f>HLOOKUP(AG$1,Individual!$A$345:$U$346,2,FALSE)</f>
        <v>134</v>
      </c>
    </row>
    <row r="175" spans="1:33">
      <c r="A175" s="31" t="s">
        <v>173</v>
      </c>
      <c r="B175">
        <f>HLOOKUP(B$1,Individual!$A$347:$P$348,2,FALSE)</f>
        <v>200</v>
      </c>
      <c r="C175" t="e">
        <f>HLOOKUP(C$1,Individual!$A$347:$P$348,2,FALSE)</f>
        <v>#N/A</v>
      </c>
      <c r="D175" t="e">
        <f>HLOOKUP(D$1,Individual!$A$347:$P$348,2,FALSE)</f>
        <v>#N/A</v>
      </c>
      <c r="E175">
        <f>HLOOKUP(E$1,Individual!$A$347:$P$348,2,FALSE)</f>
        <v>200</v>
      </c>
      <c r="F175">
        <f>HLOOKUP(F$1,Individual!$A$347:$P$348,2,FALSE)</f>
        <v>200</v>
      </c>
      <c r="G175">
        <f>HLOOKUP(G$1,Individual!$A$347:$P$348,2,FALSE)</f>
        <v>200</v>
      </c>
      <c r="H175" t="e">
        <f>HLOOKUP(H$1,Individual!$A$347:$P$348,2,FALSE)</f>
        <v>#N/A</v>
      </c>
      <c r="I175" t="e">
        <f>HLOOKUP(I$1,Individual!$A$347:$P$348,2,FALSE)</f>
        <v>#N/A</v>
      </c>
      <c r="J175">
        <f>HLOOKUP(J$1,Individual!$A$347:$P$348,2,FALSE)</f>
        <v>200</v>
      </c>
      <c r="K175" t="e">
        <f>HLOOKUP(K$1,Individual!$A$347:$P$348,2,FALSE)</f>
        <v>#N/A</v>
      </c>
      <c r="L175" t="e">
        <f>HLOOKUP(L$1,Individual!$A$347:$P$348,2,FALSE)</f>
        <v>#N/A</v>
      </c>
      <c r="M175" t="e">
        <f>HLOOKUP(M$1,Individual!$A$347:$P$348,2,FALSE)</f>
        <v>#N/A</v>
      </c>
      <c r="N175" t="e">
        <f>HLOOKUP(N$1,Individual!$A$347:$P$348,2,FALSE)</f>
        <v>#N/A</v>
      </c>
      <c r="O175" t="e">
        <f>HLOOKUP(O$1,Individual!$A$347:$P$348,2,FALSE)</f>
        <v>#N/A</v>
      </c>
      <c r="P175">
        <f>HLOOKUP(P$1,Individual!$A$347:$P$348,2,FALSE)</f>
        <v>200</v>
      </c>
      <c r="Q175" t="e">
        <f>HLOOKUP(Q$1,Individual!$A$347:$P$348,2,FALSE)</f>
        <v>#N/A</v>
      </c>
      <c r="R175" t="e">
        <f>HLOOKUP(R$1,Individual!$A$347:$P$348,2,FALSE)</f>
        <v>#N/A</v>
      </c>
      <c r="S175" t="e">
        <f>HLOOKUP(S$1,Individual!$A$347:$P$348,2,FALSE)</f>
        <v>#N/A</v>
      </c>
      <c r="T175">
        <f>HLOOKUP(T$1,Individual!$A$347:$P$348,2,FALSE)</f>
        <v>200</v>
      </c>
      <c r="U175" t="e">
        <f>HLOOKUP(U$1,Individual!$A$347:$P$348,2,FALSE)</f>
        <v>#N/A</v>
      </c>
      <c r="V175" t="e">
        <f>HLOOKUP(V$1,Individual!$A$347:$P$348,2,FALSE)</f>
        <v>#N/A</v>
      </c>
      <c r="W175">
        <f>HLOOKUP(W$1,Individual!$A$347:$P$348,2,FALSE)</f>
        <v>200</v>
      </c>
      <c r="X175" t="e">
        <f>HLOOKUP(X$1,Individual!$A$347:$P$348,2,FALSE)</f>
        <v>#N/A</v>
      </c>
      <c r="Y175">
        <f>HLOOKUP(Y$1,Individual!$A$347:$P$348,2,FALSE)</f>
        <v>200</v>
      </c>
      <c r="Z175" t="e">
        <f>HLOOKUP(Z$1,Individual!$A$347:$P$348,2,FALSE)</f>
        <v>#N/A</v>
      </c>
      <c r="AA175">
        <f>HLOOKUP(AA$1,Individual!$A$347:$P$348,2,FALSE)</f>
        <v>200</v>
      </c>
      <c r="AB175">
        <f>HLOOKUP(AB$1,Individual!$A$347:$P$348,2,FALSE)</f>
        <v>200</v>
      </c>
      <c r="AC175">
        <f>HLOOKUP(AC$1,Individual!$A$347:$P$348,2,FALSE)</f>
        <v>200</v>
      </c>
      <c r="AD175" t="e">
        <f>HLOOKUP(AD$1,Individual!$A$347:$P$348,2,FALSE)</f>
        <v>#N/A</v>
      </c>
      <c r="AE175">
        <f>HLOOKUP(AE$1,Individual!$A$347:$P$348,2,FALSE)</f>
        <v>200</v>
      </c>
      <c r="AF175">
        <f>HLOOKUP(AF$1,Individual!$A$347:$P$348,2,FALSE)</f>
        <v>200</v>
      </c>
      <c r="AG175">
        <f>HLOOKUP(AG$1,Individual!$A$347:$P$348,2,FALSE)</f>
        <v>200</v>
      </c>
    </row>
    <row r="176" spans="1:33">
      <c r="A176" s="31" t="s">
        <v>174</v>
      </c>
      <c r="B176">
        <f>HLOOKUP(B$1,Individual!$A$349:$P$350,2,FALSE)</f>
        <v>116</v>
      </c>
      <c r="C176" t="e">
        <f>HLOOKUP(C$1,Individual!$A$349:$P$350,2,FALSE)</f>
        <v>#N/A</v>
      </c>
      <c r="D176" t="e">
        <f>HLOOKUP(D$1,Individual!$A$349:$P$350,2,FALSE)</f>
        <v>#N/A</v>
      </c>
      <c r="E176">
        <f>HLOOKUP(E$1,Individual!$A$349:$P$350,2,FALSE)</f>
        <v>116</v>
      </c>
      <c r="F176">
        <f>HLOOKUP(F$1,Individual!$A$349:$P$350,2,FALSE)</f>
        <v>116</v>
      </c>
      <c r="G176">
        <f>HLOOKUP(G$1,Individual!$A$349:$P$350,2,FALSE)</f>
        <v>116</v>
      </c>
      <c r="H176">
        <f>HLOOKUP(H$1,Individual!$A$349:$P$350,2,FALSE)</f>
        <v>116</v>
      </c>
      <c r="I176" t="e">
        <f>HLOOKUP(I$1,Individual!$A$349:$P$350,2,FALSE)</f>
        <v>#N/A</v>
      </c>
      <c r="J176">
        <f>HLOOKUP(J$1,Individual!$A$349:$P$350,2,FALSE)</f>
        <v>116</v>
      </c>
      <c r="K176" t="e">
        <f>HLOOKUP(K$1,Individual!$A$349:$P$350,2,FALSE)</f>
        <v>#N/A</v>
      </c>
      <c r="L176" t="e">
        <f>HLOOKUP(L$1,Individual!$A$349:$P$350,2,FALSE)</f>
        <v>#N/A</v>
      </c>
      <c r="M176">
        <f>HLOOKUP(M$1,Individual!$A$349:$P$350,2,FALSE)</f>
        <v>116</v>
      </c>
      <c r="N176" t="e">
        <f>HLOOKUP(N$1,Individual!$A$349:$P$350,2,FALSE)</f>
        <v>#N/A</v>
      </c>
      <c r="O176" t="e">
        <f>HLOOKUP(O$1,Individual!$A$349:$P$350,2,FALSE)</f>
        <v>#N/A</v>
      </c>
      <c r="P176">
        <f>HLOOKUP(P$1,Individual!$A$349:$P$350,2,FALSE)</f>
        <v>116</v>
      </c>
      <c r="Q176" t="e">
        <f>HLOOKUP(Q$1,Individual!$A$349:$P$350,2,FALSE)</f>
        <v>#N/A</v>
      </c>
      <c r="R176" t="e">
        <f>HLOOKUP(R$1,Individual!$A$349:$P$350,2,FALSE)</f>
        <v>#N/A</v>
      </c>
      <c r="S176" t="e">
        <f>HLOOKUP(S$1,Individual!$A$349:$P$350,2,FALSE)</f>
        <v>#N/A</v>
      </c>
      <c r="T176">
        <f>HLOOKUP(T$1,Individual!$A$349:$P$350,2,FALSE)</f>
        <v>116</v>
      </c>
      <c r="U176" t="e">
        <f>HLOOKUP(U$1,Individual!$A$349:$P$350,2,FALSE)</f>
        <v>#N/A</v>
      </c>
      <c r="V176" t="e">
        <f>HLOOKUP(V$1,Individual!$A$349:$P$350,2,FALSE)</f>
        <v>#N/A</v>
      </c>
      <c r="W176">
        <f>HLOOKUP(W$1,Individual!$A$349:$P$350,2,FALSE)</f>
        <v>116</v>
      </c>
      <c r="X176" t="e">
        <f>HLOOKUP(X$1,Individual!$A$349:$P$350,2,FALSE)</f>
        <v>#N/A</v>
      </c>
      <c r="Y176">
        <f>HLOOKUP(Y$1,Individual!$A$349:$P$350,2,FALSE)</f>
        <v>116</v>
      </c>
      <c r="Z176" t="e">
        <f>HLOOKUP(Z$1,Individual!$A$349:$P$350,2,FALSE)</f>
        <v>#N/A</v>
      </c>
      <c r="AA176">
        <f>HLOOKUP(AA$1,Individual!$A$349:$P$350,2,FALSE)</f>
        <v>116</v>
      </c>
      <c r="AB176" t="e">
        <f>HLOOKUP(AB$1,Individual!$A$349:$P$350,2,FALSE)</f>
        <v>#N/A</v>
      </c>
      <c r="AC176" t="e">
        <f>HLOOKUP(AC$1,Individual!$A$349:$P$350,2,FALSE)</f>
        <v>#N/A</v>
      </c>
      <c r="AD176" t="e">
        <f>HLOOKUP(AD$1,Individual!$A$349:$P$350,2,FALSE)</f>
        <v>#N/A</v>
      </c>
      <c r="AE176">
        <f>HLOOKUP(AE$1,Individual!$A$349:$P$350,2,FALSE)</f>
        <v>116</v>
      </c>
      <c r="AF176">
        <f>HLOOKUP(AF$1,Individual!$A$349:$P$350,2,FALSE)</f>
        <v>116</v>
      </c>
      <c r="AG176">
        <f>HLOOKUP(AG$1,Individual!$A$349:$P$350,2,FALSE)</f>
        <v>116</v>
      </c>
    </row>
    <row r="177" spans="1:33">
      <c r="A177" t="s">
        <v>175</v>
      </c>
      <c r="B177">
        <f>HLOOKUP(B$1,Individual!$A$351:$P$352,2,FALSE)</f>
        <v>1006</v>
      </c>
      <c r="C177" t="e">
        <f>HLOOKUP(C$1,Individual!$A$351:$P$352,2,FALSE)</f>
        <v>#N/A</v>
      </c>
      <c r="D177" t="e">
        <f>HLOOKUP(D$1,Individual!$A$351:$P$352,2,FALSE)</f>
        <v>#N/A</v>
      </c>
      <c r="E177">
        <f>HLOOKUP(E$1,Individual!$A$351:$P$352,2,FALSE)</f>
        <v>1006</v>
      </c>
      <c r="F177">
        <f>HLOOKUP(F$1,Individual!$A$351:$P$352,2,FALSE)</f>
        <v>1006</v>
      </c>
      <c r="G177">
        <f>HLOOKUP(G$1,Individual!$A$351:$P$352,2,FALSE)</f>
        <v>1006</v>
      </c>
      <c r="H177">
        <f>HLOOKUP(H$1,Individual!$A$351:$P$352,2,FALSE)</f>
        <v>1006</v>
      </c>
      <c r="I177" t="e">
        <f>HLOOKUP(I$1,Individual!$A$351:$P$352,2,FALSE)</f>
        <v>#N/A</v>
      </c>
      <c r="J177">
        <f>HLOOKUP(J$1,Individual!$A$351:$P$352,2,FALSE)</f>
        <v>1006</v>
      </c>
      <c r="K177" t="e">
        <f>HLOOKUP(K$1,Individual!$A$351:$P$352,2,FALSE)</f>
        <v>#N/A</v>
      </c>
      <c r="L177" t="e">
        <f>HLOOKUP(L$1,Individual!$A$351:$P$352,2,FALSE)</f>
        <v>#N/A</v>
      </c>
      <c r="M177">
        <f>HLOOKUP(M$1,Individual!$A$351:$P$352,2,FALSE)</f>
        <v>1006</v>
      </c>
      <c r="N177" t="e">
        <f>HLOOKUP(N$1,Individual!$A$351:$P$352,2,FALSE)</f>
        <v>#N/A</v>
      </c>
      <c r="O177" t="e">
        <f>HLOOKUP(O$1,Individual!$A$351:$P$352,2,FALSE)</f>
        <v>#N/A</v>
      </c>
      <c r="P177">
        <f>HLOOKUP(P$1,Individual!$A$351:$P$352,2,FALSE)</f>
        <v>1006</v>
      </c>
      <c r="Q177" t="e">
        <f>HLOOKUP(Q$1,Individual!$A$351:$P$352,2,FALSE)</f>
        <v>#N/A</v>
      </c>
      <c r="R177" t="e">
        <f>HLOOKUP(R$1,Individual!$A$351:$P$352,2,FALSE)</f>
        <v>#N/A</v>
      </c>
      <c r="S177" t="e">
        <f>HLOOKUP(S$1,Individual!$A$351:$P$352,2,FALSE)</f>
        <v>#N/A</v>
      </c>
      <c r="T177">
        <f>HLOOKUP(T$1,Individual!$A$351:$P$352,2,FALSE)</f>
        <v>1006</v>
      </c>
      <c r="U177" t="e">
        <f>HLOOKUP(U$1,Individual!$A$351:$P$352,2,FALSE)</f>
        <v>#N/A</v>
      </c>
      <c r="V177" t="e">
        <f>HLOOKUP(V$1,Individual!$A$351:$P$352,2,FALSE)</f>
        <v>#N/A</v>
      </c>
      <c r="W177">
        <f>HLOOKUP(W$1,Individual!$A$351:$P$352,2,FALSE)</f>
        <v>1006</v>
      </c>
      <c r="X177" t="e">
        <f>HLOOKUP(X$1,Individual!$A$351:$P$352,2,FALSE)</f>
        <v>#N/A</v>
      </c>
      <c r="Y177">
        <f>HLOOKUP(Y$1,Individual!$A$351:$P$352,2,FALSE)</f>
        <v>1006</v>
      </c>
      <c r="Z177" t="e">
        <f>HLOOKUP(Z$1,Individual!$A$351:$P$352,2,FALSE)</f>
        <v>#N/A</v>
      </c>
      <c r="AA177">
        <f>HLOOKUP(AA$1,Individual!$A$351:$P$352,2,FALSE)</f>
        <v>1006</v>
      </c>
      <c r="AB177" t="e">
        <f>HLOOKUP(AB$1,Individual!$A$351:$P$352,2,FALSE)</f>
        <v>#N/A</v>
      </c>
      <c r="AC177" t="e">
        <f>HLOOKUP(AC$1,Individual!$A$351:$P$352,2,FALSE)</f>
        <v>#N/A</v>
      </c>
      <c r="AD177" t="e">
        <f>HLOOKUP(AD$1,Individual!$A$351:$P$352,2,FALSE)</f>
        <v>#N/A</v>
      </c>
      <c r="AE177">
        <f>HLOOKUP(AE$1,Individual!$A$351:$P$352,2,FALSE)</f>
        <v>1006</v>
      </c>
      <c r="AF177">
        <f>HLOOKUP(AF$1,Individual!$A$351:$P$352,2,FALSE)</f>
        <v>1006</v>
      </c>
      <c r="AG177">
        <f>HLOOKUP(AG$1,Individual!$A$351:$P$352,2,FALSE)</f>
        <v>1006</v>
      </c>
    </row>
    <row r="178" spans="1:33">
      <c r="A178" t="s">
        <v>176</v>
      </c>
      <c r="B178">
        <f>HLOOKUP(B$1,Individual!$A$353:$P$354,2,FALSE)</f>
        <v>17675</v>
      </c>
      <c r="C178" t="e">
        <f>HLOOKUP(C$1,Individual!$A$353:$P$354,2,FALSE)</f>
        <v>#N/A</v>
      </c>
      <c r="D178" t="e">
        <f>HLOOKUP(D$1,Individual!$A$353:$P$354,2,FALSE)</f>
        <v>#N/A</v>
      </c>
      <c r="E178">
        <f>HLOOKUP(E$1,Individual!$A$353:$P$354,2,FALSE)</f>
        <v>17675</v>
      </c>
      <c r="F178">
        <f>HLOOKUP(F$1,Individual!$A$353:$P$354,2,FALSE)</f>
        <v>17675</v>
      </c>
      <c r="G178">
        <f>HLOOKUP(G$1,Individual!$A$353:$P$354,2,FALSE)</f>
        <v>17675</v>
      </c>
      <c r="H178">
        <f>HLOOKUP(H$1,Individual!$A$353:$P$354,2,FALSE)</f>
        <v>17675</v>
      </c>
      <c r="I178" t="e">
        <f>HLOOKUP(I$1,Individual!$A$353:$P$354,2,FALSE)</f>
        <v>#N/A</v>
      </c>
      <c r="J178">
        <f>HLOOKUP(J$1,Individual!$A$353:$P$354,2,FALSE)</f>
        <v>17675</v>
      </c>
      <c r="K178" t="e">
        <f>HLOOKUP(K$1,Individual!$A$353:$P$354,2,FALSE)</f>
        <v>#N/A</v>
      </c>
      <c r="L178" t="e">
        <f>HLOOKUP(L$1,Individual!$A$353:$P$354,2,FALSE)</f>
        <v>#N/A</v>
      </c>
      <c r="M178">
        <f>HLOOKUP(M$1,Individual!$A$353:$P$354,2,FALSE)</f>
        <v>17675</v>
      </c>
      <c r="N178" t="e">
        <f>HLOOKUP(N$1,Individual!$A$353:$P$354,2,FALSE)</f>
        <v>#N/A</v>
      </c>
      <c r="O178" t="e">
        <f>HLOOKUP(O$1,Individual!$A$353:$P$354,2,FALSE)</f>
        <v>#N/A</v>
      </c>
      <c r="P178">
        <f>HLOOKUP(P$1,Individual!$A$353:$P$354,2,FALSE)</f>
        <v>17675</v>
      </c>
      <c r="Q178" t="e">
        <f>HLOOKUP(Q$1,Individual!$A$353:$P$354,2,FALSE)</f>
        <v>#N/A</v>
      </c>
      <c r="R178" t="e">
        <f>HLOOKUP(R$1,Individual!$A$353:$P$354,2,FALSE)</f>
        <v>#N/A</v>
      </c>
      <c r="S178" t="e">
        <f>HLOOKUP(S$1,Individual!$A$353:$P$354,2,FALSE)</f>
        <v>#N/A</v>
      </c>
      <c r="T178">
        <f>HLOOKUP(T$1,Individual!$A$353:$P$354,2,FALSE)</f>
        <v>17675</v>
      </c>
      <c r="U178" t="e">
        <f>HLOOKUP(U$1,Individual!$A$353:$P$354,2,FALSE)</f>
        <v>#N/A</v>
      </c>
      <c r="V178" t="e">
        <f>HLOOKUP(V$1,Individual!$A$353:$P$354,2,FALSE)</f>
        <v>#N/A</v>
      </c>
      <c r="W178">
        <f>HLOOKUP(W$1,Individual!$A$353:$P$354,2,FALSE)</f>
        <v>17675</v>
      </c>
      <c r="X178" t="e">
        <f>HLOOKUP(X$1,Individual!$A$353:$P$354,2,FALSE)</f>
        <v>#N/A</v>
      </c>
      <c r="Y178">
        <f>HLOOKUP(Y$1,Individual!$A$353:$P$354,2,FALSE)</f>
        <v>17675</v>
      </c>
      <c r="Z178" t="e">
        <f>HLOOKUP(Z$1,Individual!$A$353:$P$354,2,FALSE)</f>
        <v>#N/A</v>
      </c>
      <c r="AA178">
        <f>HLOOKUP(AA$1,Individual!$A$353:$P$354,2,FALSE)</f>
        <v>17675</v>
      </c>
      <c r="AB178" t="e">
        <f>HLOOKUP(AB$1,Individual!$A$353:$P$354,2,FALSE)</f>
        <v>#N/A</v>
      </c>
      <c r="AC178" t="e">
        <f>HLOOKUP(AC$1,Individual!$A$353:$P$354,2,FALSE)</f>
        <v>#N/A</v>
      </c>
      <c r="AD178" t="e">
        <f>HLOOKUP(AD$1,Individual!$A$353:$P$354,2,FALSE)</f>
        <v>#N/A</v>
      </c>
      <c r="AE178">
        <f>HLOOKUP(AE$1,Individual!$A$353:$P$354,2,FALSE)</f>
        <v>17675</v>
      </c>
      <c r="AF178">
        <f>HLOOKUP(AF$1,Individual!$A$353:$P$354,2,FALSE)</f>
        <v>17675</v>
      </c>
      <c r="AG178">
        <f>HLOOKUP(AG$1,Individual!$A$353:$P$354,2,FALSE)</f>
        <v>17675</v>
      </c>
    </row>
    <row r="179" spans="1:33">
      <c r="A179" s="31" t="s">
        <v>177</v>
      </c>
      <c r="B179">
        <f>HLOOKUP(B$1,Individual!$A$355:$P$356,2,FALSE)</f>
        <v>20752</v>
      </c>
      <c r="C179" t="e">
        <f>HLOOKUP(C$1,Individual!$A$355:$P$356,2,FALSE)</f>
        <v>#N/A</v>
      </c>
      <c r="D179" t="e">
        <f>HLOOKUP(D$1,Individual!$A$355:$P$356,2,FALSE)</f>
        <v>#N/A</v>
      </c>
      <c r="E179">
        <f>HLOOKUP(E$1,Individual!$A$355:$P$356,2,FALSE)</f>
        <v>20752</v>
      </c>
      <c r="F179">
        <f>HLOOKUP(F$1,Individual!$A$355:$P$356,2,FALSE)</f>
        <v>20752</v>
      </c>
      <c r="G179">
        <f>HLOOKUP(G$1,Individual!$A$355:$P$356,2,FALSE)</f>
        <v>20752</v>
      </c>
      <c r="H179">
        <f>HLOOKUP(H$1,Individual!$A$355:$P$356,2,FALSE)</f>
        <v>20752</v>
      </c>
      <c r="I179" t="e">
        <f>HLOOKUP(I$1,Individual!$A$355:$P$356,2,FALSE)</f>
        <v>#N/A</v>
      </c>
      <c r="J179">
        <f>HLOOKUP(J$1,Individual!$A$355:$P$356,2,FALSE)</f>
        <v>20752</v>
      </c>
      <c r="K179" t="e">
        <f>HLOOKUP(K$1,Individual!$A$355:$P$356,2,FALSE)</f>
        <v>#N/A</v>
      </c>
      <c r="L179" t="e">
        <f>HLOOKUP(L$1,Individual!$A$355:$P$356,2,FALSE)</f>
        <v>#N/A</v>
      </c>
      <c r="M179">
        <f>HLOOKUP(M$1,Individual!$A$355:$P$356,2,FALSE)</f>
        <v>20752</v>
      </c>
      <c r="N179" t="e">
        <f>HLOOKUP(N$1,Individual!$A$355:$P$356,2,FALSE)</f>
        <v>#N/A</v>
      </c>
      <c r="O179" t="e">
        <f>HLOOKUP(O$1,Individual!$A$355:$P$356,2,FALSE)</f>
        <v>#N/A</v>
      </c>
      <c r="P179">
        <f>HLOOKUP(P$1,Individual!$A$355:$P$356,2,FALSE)</f>
        <v>20752</v>
      </c>
      <c r="Q179" t="e">
        <f>HLOOKUP(Q$1,Individual!$A$355:$P$356,2,FALSE)</f>
        <v>#N/A</v>
      </c>
      <c r="R179" t="e">
        <f>HLOOKUP(R$1,Individual!$A$355:$P$356,2,FALSE)</f>
        <v>#N/A</v>
      </c>
      <c r="S179" t="e">
        <f>HLOOKUP(S$1,Individual!$A$355:$P$356,2,FALSE)</f>
        <v>#N/A</v>
      </c>
      <c r="T179">
        <f>HLOOKUP(T$1,Individual!$A$355:$P$356,2,FALSE)</f>
        <v>20752</v>
      </c>
      <c r="U179" t="e">
        <f>HLOOKUP(U$1,Individual!$A$355:$P$356,2,FALSE)</f>
        <v>#N/A</v>
      </c>
      <c r="V179" t="e">
        <f>HLOOKUP(V$1,Individual!$A$355:$P$356,2,FALSE)</f>
        <v>#N/A</v>
      </c>
      <c r="W179">
        <f>HLOOKUP(W$1,Individual!$A$355:$P$356,2,FALSE)</f>
        <v>20752</v>
      </c>
      <c r="X179" t="e">
        <f>HLOOKUP(X$1,Individual!$A$355:$P$356,2,FALSE)</f>
        <v>#N/A</v>
      </c>
      <c r="Y179">
        <f>HLOOKUP(Y$1,Individual!$A$355:$P$356,2,FALSE)</f>
        <v>20752</v>
      </c>
      <c r="Z179" t="e">
        <f>HLOOKUP(Z$1,Individual!$A$355:$P$356,2,FALSE)</f>
        <v>#N/A</v>
      </c>
      <c r="AA179">
        <f>HLOOKUP(AA$1,Individual!$A$355:$P$356,2,FALSE)</f>
        <v>20752</v>
      </c>
      <c r="AB179" t="e">
        <f>HLOOKUP(AB$1,Individual!$A$355:$P$356,2,FALSE)</f>
        <v>#N/A</v>
      </c>
      <c r="AC179" t="e">
        <f>HLOOKUP(AC$1,Individual!$A$355:$P$356,2,FALSE)</f>
        <v>#N/A</v>
      </c>
      <c r="AD179" t="e">
        <f>HLOOKUP(AD$1,Individual!$A$355:$P$356,2,FALSE)</f>
        <v>#N/A</v>
      </c>
      <c r="AE179">
        <f>HLOOKUP(AE$1,Individual!$A$355:$P$356,2,FALSE)</f>
        <v>20752</v>
      </c>
      <c r="AF179">
        <f>HLOOKUP(AF$1,Individual!$A$355:$P$356,2,FALSE)</f>
        <v>20752</v>
      </c>
      <c r="AG179">
        <f>HLOOKUP(AG$1,Individual!$A$355:$P$356,2,FALSE)</f>
        <v>20752</v>
      </c>
    </row>
    <row r="180" spans="1:33">
      <c r="A180" s="31" t="s">
        <v>178</v>
      </c>
      <c r="B180">
        <f>HLOOKUP(B$1,Individual!$A$357:$P$358,2,FALSE)</f>
        <v>5499</v>
      </c>
      <c r="C180" t="e">
        <f>HLOOKUP(C$1,Individual!$A$357:$P$358,2,FALSE)</f>
        <v>#N/A</v>
      </c>
      <c r="D180" t="e">
        <f>HLOOKUP(D$1,Individual!$A$357:$P$358,2,FALSE)</f>
        <v>#N/A</v>
      </c>
      <c r="E180">
        <f>HLOOKUP(E$1,Individual!$A$357:$P$358,2,FALSE)</f>
        <v>5499</v>
      </c>
      <c r="F180">
        <f>HLOOKUP(F$1,Individual!$A$357:$P$358,2,FALSE)</f>
        <v>5499</v>
      </c>
      <c r="G180">
        <f>HLOOKUP(G$1,Individual!$A$357:$P$358,2,FALSE)</f>
        <v>5499</v>
      </c>
      <c r="H180">
        <f>HLOOKUP(H$1,Individual!$A$357:$P$358,2,FALSE)</f>
        <v>5499</v>
      </c>
      <c r="I180" t="e">
        <f>HLOOKUP(I$1,Individual!$A$357:$P$358,2,FALSE)</f>
        <v>#N/A</v>
      </c>
      <c r="J180">
        <f>HLOOKUP(J$1,Individual!$A$357:$P$358,2,FALSE)</f>
        <v>5499</v>
      </c>
      <c r="K180" t="e">
        <f>HLOOKUP(K$1,Individual!$A$357:$P$358,2,FALSE)</f>
        <v>#N/A</v>
      </c>
      <c r="L180" t="e">
        <f>HLOOKUP(L$1,Individual!$A$357:$P$358,2,FALSE)</f>
        <v>#N/A</v>
      </c>
      <c r="M180">
        <f>HLOOKUP(M$1,Individual!$A$357:$P$358,2,FALSE)</f>
        <v>5499</v>
      </c>
      <c r="N180" t="e">
        <f>HLOOKUP(N$1,Individual!$A$357:$P$358,2,FALSE)</f>
        <v>#N/A</v>
      </c>
      <c r="O180" t="e">
        <f>HLOOKUP(O$1,Individual!$A$357:$P$358,2,FALSE)</f>
        <v>#N/A</v>
      </c>
      <c r="P180">
        <f>HLOOKUP(P$1,Individual!$A$357:$P$358,2,FALSE)</f>
        <v>5499</v>
      </c>
      <c r="Q180" t="e">
        <f>HLOOKUP(Q$1,Individual!$A$357:$P$358,2,FALSE)</f>
        <v>#N/A</v>
      </c>
      <c r="R180" t="e">
        <f>HLOOKUP(R$1,Individual!$A$357:$P$358,2,FALSE)</f>
        <v>#N/A</v>
      </c>
      <c r="S180" t="e">
        <f>HLOOKUP(S$1,Individual!$A$357:$P$358,2,FALSE)</f>
        <v>#N/A</v>
      </c>
      <c r="T180">
        <f>HLOOKUP(T$1,Individual!$A$357:$P$358,2,FALSE)</f>
        <v>5499</v>
      </c>
      <c r="U180" t="e">
        <f>HLOOKUP(U$1,Individual!$A$357:$P$358,2,FALSE)</f>
        <v>#N/A</v>
      </c>
      <c r="V180" t="e">
        <f>HLOOKUP(V$1,Individual!$A$357:$P$358,2,FALSE)</f>
        <v>#N/A</v>
      </c>
      <c r="W180">
        <f>HLOOKUP(W$1,Individual!$A$357:$P$358,2,FALSE)</f>
        <v>5499</v>
      </c>
      <c r="X180" t="e">
        <f>HLOOKUP(X$1,Individual!$A$357:$P$358,2,FALSE)</f>
        <v>#N/A</v>
      </c>
      <c r="Y180">
        <f>HLOOKUP(Y$1,Individual!$A$357:$P$358,2,FALSE)</f>
        <v>5499</v>
      </c>
      <c r="Z180" t="e">
        <f>HLOOKUP(Z$1,Individual!$A$357:$P$358,2,FALSE)</f>
        <v>#N/A</v>
      </c>
      <c r="AA180">
        <f>HLOOKUP(AA$1,Individual!$A$357:$P$358,2,FALSE)</f>
        <v>5499</v>
      </c>
      <c r="AB180" t="e">
        <f>HLOOKUP(AB$1,Individual!$A$357:$P$358,2,FALSE)</f>
        <v>#N/A</v>
      </c>
      <c r="AC180" t="e">
        <f>HLOOKUP(AC$1,Individual!$A$357:$P$358,2,FALSE)</f>
        <v>#N/A</v>
      </c>
      <c r="AD180" t="e">
        <f>HLOOKUP(AD$1,Individual!$A$357:$P$358,2,FALSE)</f>
        <v>#N/A</v>
      </c>
      <c r="AE180">
        <f>HLOOKUP(AE$1,Individual!$A$357:$P$358,2,FALSE)</f>
        <v>5499</v>
      </c>
      <c r="AF180">
        <f>HLOOKUP(AF$1,Individual!$A$357:$P$358,2,FALSE)</f>
        <v>5499</v>
      </c>
      <c r="AG180">
        <f>HLOOKUP(AG$1,Individual!$A$357:$P$358,2,FALSE)</f>
        <v>5499</v>
      </c>
    </row>
    <row r="181" spans="1:33">
      <c r="A181" s="39" t="s">
        <v>179</v>
      </c>
      <c r="B181">
        <f>HLOOKUP(B$1,Individual!$A$359:$R$360,2,FALSE)</f>
        <v>129</v>
      </c>
      <c r="C181" t="e">
        <f>HLOOKUP(C$1,Individual!$A$359:$R$360,2,FALSE)</f>
        <v>#N/A</v>
      </c>
      <c r="D181" t="e">
        <f>HLOOKUP(D$1,Individual!$A$359:$R$360,2,FALSE)</f>
        <v>#N/A</v>
      </c>
      <c r="E181">
        <f>HLOOKUP(E$1,Individual!$A$359:$R$360,2,FALSE)</f>
        <v>129</v>
      </c>
      <c r="F181">
        <f>HLOOKUP(F$1,Individual!$A$359:$R$360,2,FALSE)</f>
        <v>129</v>
      </c>
      <c r="G181">
        <f>HLOOKUP(G$1,Individual!$A$359:$R$360,2,FALSE)</f>
        <v>129</v>
      </c>
      <c r="H181">
        <f>HLOOKUP(H$1,Individual!$A$359:$R$360,2,FALSE)</f>
        <v>129</v>
      </c>
      <c r="I181" t="e">
        <f>HLOOKUP(I$1,Individual!$A$359:$R$360,2,FALSE)</f>
        <v>#N/A</v>
      </c>
      <c r="J181">
        <f>HLOOKUP(J$1,Individual!$A$359:$R$360,2,FALSE)</f>
        <v>129</v>
      </c>
      <c r="K181" t="e">
        <f>HLOOKUP(K$1,Individual!$A$359:$R$360,2,FALSE)</f>
        <v>#N/A</v>
      </c>
      <c r="L181" t="e">
        <f>HLOOKUP(L$1,Individual!$A$359:$R$360,2,FALSE)</f>
        <v>#N/A</v>
      </c>
      <c r="M181">
        <f>HLOOKUP(M$1,Individual!$A$359:$R$360,2,FALSE)</f>
        <v>129</v>
      </c>
      <c r="N181" t="e">
        <f>HLOOKUP(N$1,Individual!$A$359:$R$360,2,FALSE)</f>
        <v>#N/A</v>
      </c>
      <c r="O181" t="e">
        <f>HLOOKUP(O$1,Individual!$A$359:$R$360,2,FALSE)</f>
        <v>#N/A</v>
      </c>
      <c r="P181">
        <f>HLOOKUP(P$1,Individual!$A$359:$R$360,2,FALSE)</f>
        <v>129</v>
      </c>
      <c r="Q181" t="e">
        <f>HLOOKUP(Q$1,Individual!$A$359:$R$360,2,FALSE)</f>
        <v>#N/A</v>
      </c>
      <c r="R181" t="e">
        <f>HLOOKUP(R$1,Individual!$A$359:$R$360,2,FALSE)</f>
        <v>#N/A</v>
      </c>
      <c r="S181" t="e">
        <f>HLOOKUP(S$1,Individual!$A$359:$R$360,2,FALSE)</f>
        <v>#N/A</v>
      </c>
      <c r="T181">
        <f>HLOOKUP(T$1,Individual!$A$359:$R$360,2,FALSE)</f>
        <v>129</v>
      </c>
      <c r="U181" t="e">
        <f>HLOOKUP(U$1,Individual!$A$359:$R$360,2,FALSE)</f>
        <v>#N/A</v>
      </c>
      <c r="V181" t="e">
        <f>HLOOKUP(V$1,Individual!$A$359:$R$360,2,FALSE)</f>
        <v>#N/A</v>
      </c>
      <c r="W181">
        <f>HLOOKUP(W$1,Individual!$A$359:$R$360,2,FALSE)</f>
        <v>129</v>
      </c>
      <c r="X181" t="e">
        <f>HLOOKUP(X$1,Individual!$A$359:$R$360,2,FALSE)</f>
        <v>#N/A</v>
      </c>
      <c r="Y181">
        <f>HLOOKUP(Y$1,Individual!$A$359:$R$360,2,FALSE)</f>
        <v>129</v>
      </c>
      <c r="Z181" t="e">
        <f>HLOOKUP(Z$1,Individual!$A$359:$R$360,2,FALSE)</f>
        <v>#N/A</v>
      </c>
      <c r="AA181">
        <f>HLOOKUP(AA$1,Individual!$A$359:$R$360,2,FALSE)</f>
        <v>129</v>
      </c>
      <c r="AB181">
        <f>HLOOKUP(AB$1,Individual!$A$359:$R$360,2,FALSE)</f>
        <v>129</v>
      </c>
      <c r="AC181">
        <f>HLOOKUP(AC$1,Individual!$A$359:$R$360,2,FALSE)</f>
        <v>129</v>
      </c>
      <c r="AD181" t="e">
        <f>HLOOKUP(AD$1,Individual!$A$359:$R$360,2,FALSE)</f>
        <v>#N/A</v>
      </c>
      <c r="AE181">
        <f>HLOOKUP(AE$1,Individual!$A$359:$R$360,2,FALSE)</f>
        <v>129</v>
      </c>
      <c r="AF181">
        <f>HLOOKUP(AF$1,Individual!$A$359:$R$360,2,FALSE)</f>
        <v>129</v>
      </c>
      <c r="AG181">
        <f>HLOOKUP(AG$1,Individual!$A$359:$R$360,2,FALSE)</f>
        <v>129</v>
      </c>
    </row>
    <row r="182" spans="1:33">
      <c r="A182" s="32" t="s">
        <v>180</v>
      </c>
      <c r="B182">
        <f>HLOOKUP(B$1,Individual!$A$361:$P$362,2,FALSE)</f>
        <v>79</v>
      </c>
      <c r="C182" t="e">
        <f>HLOOKUP(C$1,Individual!$A$361:$P$362,2,FALSE)</f>
        <v>#N/A</v>
      </c>
      <c r="D182" t="e">
        <f>HLOOKUP(D$1,Individual!$A$361:$P$362,2,FALSE)</f>
        <v>#N/A</v>
      </c>
      <c r="E182">
        <f>HLOOKUP(E$1,Individual!$A$361:$P$362,2,FALSE)</f>
        <v>79</v>
      </c>
      <c r="F182">
        <f>HLOOKUP(F$1,Individual!$A$361:$P$362,2,FALSE)</f>
        <v>79</v>
      </c>
      <c r="G182">
        <f>HLOOKUP(G$1,Individual!$A$361:$P$362,2,FALSE)</f>
        <v>79</v>
      </c>
      <c r="H182">
        <f>HLOOKUP(H$1,Individual!$A$361:$P$362,2,FALSE)</f>
        <v>79</v>
      </c>
      <c r="I182" t="e">
        <f>HLOOKUP(I$1,Individual!$A$361:$P$362,2,FALSE)</f>
        <v>#N/A</v>
      </c>
      <c r="J182">
        <f>HLOOKUP(J$1,Individual!$A$361:$P$362,2,FALSE)</f>
        <v>79</v>
      </c>
      <c r="K182" t="e">
        <f>HLOOKUP(K$1,Individual!$A$361:$P$362,2,FALSE)</f>
        <v>#N/A</v>
      </c>
      <c r="L182" t="e">
        <f>HLOOKUP(L$1,Individual!$A$361:$P$362,2,FALSE)</f>
        <v>#N/A</v>
      </c>
      <c r="M182">
        <f>HLOOKUP(M$1,Individual!$A$361:$P$362,2,FALSE)</f>
        <v>79</v>
      </c>
      <c r="N182" t="e">
        <f>HLOOKUP(N$1,Individual!$A$361:$P$362,2,FALSE)</f>
        <v>#N/A</v>
      </c>
      <c r="O182" t="e">
        <f>HLOOKUP(O$1,Individual!$A$361:$P$362,2,FALSE)</f>
        <v>#N/A</v>
      </c>
      <c r="P182">
        <f>HLOOKUP(P$1,Individual!$A$361:$P$362,2,FALSE)</f>
        <v>79</v>
      </c>
      <c r="Q182" t="e">
        <f>HLOOKUP(Q$1,Individual!$A$361:$P$362,2,FALSE)</f>
        <v>#N/A</v>
      </c>
      <c r="R182" t="e">
        <f>HLOOKUP(R$1,Individual!$A$361:$P$362,2,FALSE)</f>
        <v>#N/A</v>
      </c>
      <c r="S182" t="e">
        <f>HLOOKUP(S$1,Individual!$A$361:$P$362,2,FALSE)</f>
        <v>#N/A</v>
      </c>
      <c r="T182">
        <f>HLOOKUP(T$1,Individual!$A$361:$P$362,2,FALSE)</f>
        <v>79</v>
      </c>
      <c r="U182" t="e">
        <f>HLOOKUP(U$1,Individual!$A$361:$P$362,2,FALSE)</f>
        <v>#N/A</v>
      </c>
      <c r="V182" t="e">
        <f>HLOOKUP(V$1,Individual!$A$361:$P$362,2,FALSE)</f>
        <v>#N/A</v>
      </c>
      <c r="W182">
        <f>HLOOKUP(W$1,Individual!$A$361:$P$362,2,FALSE)</f>
        <v>79</v>
      </c>
      <c r="X182" t="e">
        <f>HLOOKUP(X$1,Individual!$A$361:$P$362,2,FALSE)</f>
        <v>#N/A</v>
      </c>
      <c r="Y182">
        <f>HLOOKUP(Y$1,Individual!$A$361:$P$362,2,FALSE)</f>
        <v>79</v>
      </c>
      <c r="Z182" t="e">
        <f>HLOOKUP(Z$1,Individual!$A$361:$P$362,2,FALSE)</f>
        <v>#N/A</v>
      </c>
      <c r="AA182">
        <f>HLOOKUP(AA$1,Individual!$A$361:$P$362,2,FALSE)</f>
        <v>79</v>
      </c>
      <c r="AB182" t="e">
        <f>HLOOKUP(AB$1,Individual!$A$361:$P$362,2,FALSE)</f>
        <v>#N/A</v>
      </c>
      <c r="AC182" t="e">
        <f>HLOOKUP(AC$1,Individual!$A$361:$P$362,2,FALSE)</f>
        <v>#N/A</v>
      </c>
      <c r="AD182" t="e">
        <f>HLOOKUP(AD$1,Individual!$A$361:$P$362,2,FALSE)</f>
        <v>#N/A</v>
      </c>
      <c r="AE182">
        <f>HLOOKUP(AE$1,Individual!$A$361:$P$362,2,FALSE)</f>
        <v>79</v>
      </c>
      <c r="AF182">
        <f>HLOOKUP(AF$1,Individual!$A$361:$P$362,2,FALSE)</f>
        <v>79</v>
      </c>
      <c r="AG182">
        <f>HLOOKUP(AG$1,Individual!$A$361:$P$362,2,FALSE)</f>
        <v>79</v>
      </c>
    </row>
    <row r="183" spans="1:33">
      <c r="A183" s="31" t="s">
        <v>181</v>
      </c>
      <c r="B183">
        <f>HLOOKUP(B$1,Individual!$A$363:$P$364,2,FALSE)</f>
        <v>820</v>
      </c>
      <c r="C183" t="e">
        <f>HLOOKUP(C$1,Individual!$A$363:$P$364,2,FALSE)</f>
        <v>#N/A</v>
      </c>
      <c r="D183" t="e">
        <f>HLOOKUP(D$1,Individual!$A$363:$P$364,2,FALSE)</f>
        <v>#N/A</v>
      </c>
      <c r="E183">
        <f>HLOOKUP(E$1,Individual!$A$363:$P$364,2,FALSE)</f>
        <v>820</v>
      </c>
      <c r="F183">
        <f>HLOOKUP(F$1,Individual!$A$363:$P$364,2,FALSE)</f>
        <v>820</v>
      </c>
      <c r="G183">
        <f>HLOOKUP(G$1,Individual!$A$363:$P$364,2,FALSE)</f>
        <v>820</v>
      </c>
      <c r="H183">
        <f>HLOOKUP(H$1,Individual!$A$363:$P$364,2,FALSE)</f>
        <v>820</v>
      </c>
      <c r="I183" t="e">
        <f>HLOOKUP(I$1,Individual!$A$363:$P$364,2,FALSE)</f>
        <v>#N/A</v>
      </c>
      <c r="J183">
        <f>HLOOKUP(J$1,Individual!$A$363:$P$364,2,FALSE)</f>
        <v>820</v>
      </c>
      <c r="K183" t="e">
        <f>HLOOKUP(K$1,Individual!$A$363:$P$364,2,FALSE)</f>
        <v>#N/A</v>
      </c>
      <c r="L183" t="e">
        <f>HLOOKUP(L$1,Individual!$A$363:$P$364,2,FALSE)</f>
        <v>#N/A</v>
      </c>
      <c r="M183">
        <f>HLOOKUP(M$1,Individual!$A$363:$P$364,2,FALSE)</f>
        <v>820</v>
      </c>
      <c r="N183" t="e">
        <f>HLOOKUP(N$1,Individual!$A$363:$P$364,2,FALSE)</f>
        <v>#N/A</v>
      </c>
      <c r="O183" t="e">
        <f>HLOOKUP(O$1,Individual!$A$363:$P$364,2,FALSE)</f>
        <v>#N/A</v>
      </c>
      <c r="P183">
        <f>HLOOKUP(P$1,Individual!$A$363:$P$364,2,FALSE)</f>
        <v>820</v>
      </c>
      <c r="Q183" t="e">
        <f>HLOOKUP(Q$1,Individual!$A$363:$P$364,2,FALSE)</f>
        <v>#N/A</v>
      </c>
      <c r="R183" t="e">
        <f>HLOOKUP(R$1,Individual!$A$363:$P$364,2,FALSE)</f>
        <v>#N/A</v>
      </c>
      <c r="S183" t="e">
        <f>HLOOKUP(S$1,Individual!$A$363:$P$364,2,FALSE)</f>
        <v>#N/A</v>
      </c>
      <c r="T183">
        <f>HLOOKUP(T$1,Individual!$A$363:$P$364,2,FALSE)</f>
        <v>820</v>
      </c>
      <c r="U183" t="e">
        <f>HLOOKUP(U$1,Individual!$A$363:$P$364,2,FALSE)</f>
        <v>#N/A</v>
      </c>
      <c r="V183" t="e">
        <f>HLOOKUP(V$1,Individual!$A$363:$P$364,2,FALSE)</f>
        <v>#N/A</v>
      </c>
      <c r="W183">
        <f>HLOOKUP(W$1,Individual!$A$363:$P$364,2,FALSE)</f>
        <v>820</v>
      </c>
      <c r="X183" t="e">
        <f>HLOOKUP(X$1,Individual!$A$363:$P$364,2,FALSE)</f>
        <v>#N/A</v>
      </c>
      <c r="Y183">
        <f>HLOOKUP(Y$1,Individual!$A$363:$P$364,2,FALSE)</f>
        <v>820</v>
      </c>
      <c r="Z183" t="e">
        <f>HLOOKUP(Z$1,Individual!$A$363:$P$364,2,FALSE)</f>
        <v>#N/A</v>
      </c>
      <c r="AA183">
        <f>HLOOKUP(AA$1,Individual!$A$363:$P$364,2,FALSE)</f>
        <v>820</v>
      </c>
      <c r="AB183" t="e">
        <f>HLOOKUP(AB$1,Individual!$A$363:$P$364,2,FALSE)</f>
        <v>#N/A</v>
      </c>
      <c r="AC183" t="e">
        <f>HLOOKUP(AC$1,Individual!$A$363:$P$364,2,FALSE)</f>
        <v>#N/A</v>
      </c>
      <c r="AD183" t="e">
        <f>HLOOKUP(AD$1,Individual!$A$363:$P$364,2,FALSE)</f>
        <v>#N/A</v>
      </c>
      <c r="AE183">
        <f>HLOOKUP(AE$1,Individual!$A$363:$P$364,2,FALSE)</f>
        <v>820</v>
      </c>
      <c r="AF183">
        <f>HLOOKUP(AF$1,Individual!$A$363:$P$364,2,FALSE)</f>
        <v>820</v>
      </c>
      <c r="AG183">
        <f>HLOOKUP(AG$1,Individual!$A$363:$P$364,2,FALSE)</f>
        <v>820</v>
      </c>
    </row>
    <row r="184" spans="1:33">
      <c r="A184" s="31" t="s">
        <v>182</v>
      </c>
      <c r="B184">
        <f>HLOOKUP(B$1,Individual!$A$365:$P$366,2,FALSE)</f>
        <v>145</v>
      </c>
      <c r="C184" t="e">
        <f>HLOOKUP(C$1,Individual!$A$365:$P$366,2,FALSE)</f>
        <v>#N/A</v>
      </c>
      <c r="D184" t="e">
        <f>HLOOKUP(D$1,Individual!$A$365:$P$366,2,FALSE)</f>
        <v>#N/A</v>
      </c>
      <c r="E184">
        <f>HLOOKUP(E$1,Individual!$A$365:$P$366,2,FALSE)</f>
        <v>145</v>
      </c>
      <c r="F184">
        <f>HLOOKUP(F$1,Individual!$A$365:$P$366,2,FALSE)</f>
        <v>145</v>
      </c>
      <c r="G184">
        <f>HLOOKUP(G$1,Individual!$A$365:$P$366,2,FALSE)</f>
        <v>145</v>
      </c>
      <c r="H184">
        <f>HLOOKUP(H$1,Individual!$A$365:$P$366,2,FALSE)</f>
        <v>145</v>
      </c>
      <c r="I184" t="e">
        <f>HLOOKUP(I$1,Individual!$A$365:$P$366,2,FALSE)</f>
        <v>#N/A</v>
      </c>
      <c r="J184">
        <f>HLOOKUP(J$1,Individual!$A$365:$P$366,2,FALSE)</f>
        <v>145</v>
      </c>
      <c r="K184" t="e">
        <f>HLOOKUP(K$1,Individual!$A$365:$P$366,2,FALSE)</f>
        <v>#N/A</v>
      </c>
      <c r="L184" t="e">
        <f>HLOOKUP(L$1,Individual!$A$365:$P$366,2,FALSE)</f>
        <v>#N/A</v>
      </c>
      <c r="M184">
        <f>HLOOKUP(M$1,Individual!$A$365:$P$366,2,FALSE)</f>
        <v>145</v>
      </c>
      <c r="N184" t="e">
        <f>HLOOKUP(N$1,Individual!$A$365:$P$366,2,FALSE)</f>
        <v>#N/A</v>
      </c>
      <c r="O184" t="e">
        <f>HLOOKUP(O$1,Individual!$A$365:$P$366,2,FALSE)</f>
        <v>#N/A</v>
      </c>
      <c r="P184">
        <f>HLOOKUP(P$1,Individual!$A$365:$P$366,2,FALSE)</f>
        <v>145</v>
      </c>
      <c r="Q184" t="e">
        <f>HLOOKUP(Q$1,Individual!$A$365:$P$366,2,FALSE)</f>
        <v>#N/A</v>
      </c>
      <c r="R184" t="e">
        <f>HLOOKUP(R$1,Individual!$A$365:$P$366,2,FALSE)</f>
        <v>#N/A</v>
      </c>
      <c r="S184" t="e">
        <f>HLOOKUP(S$1,Individual!$A$365:$P$366,2,FALSE)</f>
        <v>#N/A</v>
      </c>
      <c r="T184">
        <f>HLOOKUP(T$1,Individual!$A$365:$P$366,2,FALSE)</f>
        <v>145</v>
      </c>
      <c r="U184" t="e">
        <f>HLOOKUP(U$1,Individual!$A$365:$P$366,2,FALSE)</f>
        <v>#N/A</v>
      </c>
      <c r="V184" t="e">
        <f>HLOOKUP(V$1,Individual!$A$365:$P$366,2,FALSE)</f>
        <v>#N/A</v>
      </c>
      <c r="W184">
        <f>HLOOKUP(W$1,Individual!$A$365:$P$366,2,FALSE)</f>
        <v>145</v>
      </c>
      <c r="X184" t="e">
        <f>HLOOKUP(X$1,Individual!$A$365:$P$366,2,FALSE)</f>
        <v>#N/A</v>
      </c>
      <c r="Y184">
        <f>HLOOKUP(Y$1,Individual!$A$365:$P$366,2,FALSE)</f>
        <v>145</v>
      </c>
      <c r="Z184" t="e">
        <f>HLOOKUP(Z$1,Individual!$A$365:$P$366,2,FALSE)</f>
        <v>#N/A</v>
      </c>
      <c r="AA184">
        <f>HLOOKUP(AA$1,Individual!$A$365:$P$366,2,FALSE)</f>
        <v>145</v>
      </c>
      <c r="AB184" t="e">
        <f>HLOOKUP(AB$1,Individual!$A$365:$P$366,2,FALSE)</f>
        <v>#N/A</v>
      </c>
      <c r="AC184" t="e">
        <f>HLOOKUP(AC$1,Individual!$A$365:$P$366,2,FALSE)</f>
        <v>#N/A</v>
      </c>
      <c r="AD184" t="e">
        <f>HLOOKUP(AD$1,Individual!$A$365:$P$366,2,FALSE)</f>
        <v>#N/A</v>
      </c>
      <c r="AE184">
        <f>HLOOKUP(AE$1,Individual!$A$365:$P$366,2,FALSE)</f>
        <v>145</v>
      </c>
      <c r="AF184">
        <f>HLOOKUP(AF$1,Individual!$A$365:$P$366,2,FALSE)</f>
        <v>145</v>
      </c>
      <c r="AG184">
        <f>HLOOKUP(AG$1,Individual!$A$365:$P$366,2,FALSE)</f>
        <v>145</v>
      </c>
    </row>
    <row r="185" spans="1:33">
      <c r="A185" s="31" t="s">
        <v>183</v>
      </c>
      <c r="B185">
        <f>HLOOKUP(B$1,Individual!$A$367:$P$368,2,FALSE)</f>
        <v>496</v>
      </c>
      <c r="C185" t="e">
        <f>HLOOKUP(C$1,Individual!$A$367:$P$368,2,FALSE)</f>
        <v>#N/A</v>
      </c>
      <c r="D185" t="e">
        <f>HLOOKUP(D$1,Individual!$A$367:$P$368,2,FALSE)</f>
        <v>#N/A</v>
      </c>
      <c r="E185">
        <f>HLOOKUP(E$1,Individual!$A$367:$P$368,2,FALSE)</f>
        <v>517</v>
      </c>
      <c r="F185">
        <f>HLOOKUP(F$1,Individual!$A$367:$P$368,2,FALSE)</f>
        <v>517</v>
      </c>
      <c r="G185">
        <f>HLOOKUP(G$1,Individual!$A$367:$P$368,2,FALSE)</f>
        <v>714</v>
      </c>
      <c r="H185" t="e">
        <f>HLOOKUP(H$1,Individual!$A$367:$P$368,2,FALSE)</f>
        <v>#N/A</v>
      </c>
      <c r="I185" t="e">
        <f>HLOOKUP(I$1,Individual!$A$367:$P$368,2,FALSE)</f>
        <v>#N/A</v>
      </c>
      <c r="J185">
        <f>HLOOKUP(J$1,Individual!$A$367:$P$368,2,FALSE)</f>
        <v>714</v>
      </c>
      <c r="K185" t="e">
        <f>HLOOKUP(K$1,Individual!$A$367:$P$368,2,FALSE)</f>
        <v>#N/A</v>
      </c>
      <c r="L185" t="e">
        <f>HLOOKUP(L$1,Individual!$A$367:$P$368,2,FALSE)</f>
        <v>#N/A</v>
      </c>
      <c r="M185" t="e">
        <f>HLOOKUP(M$1,Individual!$A$367:$P$368,2,FALSE)</f>
        <v>#N/A</v>
      </c>
      <c r="N185" t="e">
        <f>HLOOKUP(N$1,Individual!$A$367:$P$368,2,FALSE)</f>
        <v>#N/A</v>
      </c>
      <c r="O185" t="e">
        <f>HLOOKUP(O$1,Individual!$A$367:$P$368,2,FALSE)</f>
        <v>#N/A</v>
      </c>
      <c r="P185">
        <f>HLOOKUP(P$1,Individual!$A$367:$P$368,2,FALSE)</f>
        <v>714</v>
      </c>
      <c r="Q185" t="e">
        <f>HLOOKUP(Q$1,Individual!$A$367:$P$368,2,FALSE)</f>
        <v>#N/A</v>
      </c>
      <c r="R185" t="e">
        <f>HLOOKUP(R$1,Individual!$A$367:$P$368,2,FALSE)</f>
        <v>#N/A</v>
      </c>
      <c r="S185" t="e">
        <f>HLOOKUP(S$1,Individual!$A$367:$P$368,2,FALSE)</f>
        <v>#N/A</v>
      </c>
      <c r="T185">
        <f>HLOOKUP(T$1,Individual!$A$367:$P$368,2,FALSE)</f>
        <v>515</v>
      </c>
      <c r="U185" t="e">
        <f>HLOOKUP(U$1,Individual!$A$367:$P$368,2,FALSE)</f>
        <v>#N/A</v>
      </c>
      <c r="V185" t="e">
        <f>HLOOKUP(V$1,Individual!$A$367:$P$368,2,FALSE)</f>
        <v>#N/A</v>
      </c>
      <c r="W185">
        <f>HLOOKUP(W$1,Individual!$A$367:$P$368,2,FALSE)</f>
        <v>517</v>
      </c>
      <c r="X185" t="e">
        <f>HLOOKUP(X$1,Individual!$A$367:$P$368,2,FALSE)</f>
        <v>#N/A</v>
      </c>
      <c r="Y185">
        <f>HLOOKUP(Y$1,Individual!$A$367:$P$368,2,FALSE)</f>
        <v>714</v>
      </c>
      <c r="Z185" t="e">
        <f>HLOOKUP(Z$1,Individual!$A$367:$P$368,2,FALSE)</f>
        <v>#N/A</v>
      </c>
      <c r="AA185">
        <f>HLOOKUP(AA$1,Individual!$A$367:$P$368,2,FALSE)</f>
        <v>714</v>
      </c>
      <c r="AB185">
        <f>HLOOKUP(AB$1,Individual!$A$367:$P$368,2,FALSE)</f>
        <v>203</v>
      </c>
      <c r="AC185">
        <f>HLOOKUP(AC$1,Individual!$A$367:$P$368,2,FALSE)</f>
        <v>712</v>
      </c>
      <c r="AD185" t="e">
        <f>HLOOKUP(AD$1,Individual!$A$367:$P$368,2,FALSE)</f>
        <v>#N/A</v>
      </c>
      <c r="AE185">
        <f>HLOOKUP(AE$1,Individual!$A$367:$P$368,2,FALSE)</f>
        <v>1132</v>
      </c>
      <c r="AF185">
        <f>HLOOKUP(AF$1,Individual!$A$367:$P$368,2,FALSE)</f>
        <v>1188</v>
      </c>
      <c r="AG185">
        <f>HLOOKUP(AG$1,Individual!$A$367:$P$368,2,FALSE)</f>
        <v>1078</v>
      </c>
    </row>
    <row r="186" spans="1:33">
      <c r="A186" s="31" t="s">
        <v>184</v>
      </c>
      <c r="B186">
        <f>HLOOKUP(B$1,Individual!$A$369:$P$370,2,FALSE)</f>
        <v>870</v>
      </c>
      <c r="C186" t="e">
        <f>HLOOKUP(C$1,Individual!$A$369:$P$370,2,FALSE)</f>
        <v>#N/A</v>
      </c>
      <c r="D186" t="e">
        <f>HLOOKUP(D$1,Individual!$A$369:$P$370,2,FALSE)</f>
        <v>#N/A</v>
      </c>
      <c r="E186">
        <f>HLOOKUP(E$1,Individual!$A$369:$P$370,2,FALSE)</f>
        <v>870</v>
      </c>
      <c r="F186">
        <f>HLOOKUP(F$1,Individual!$A$369:$P$370,2,FALSE)</f>
        <v>870</v>
      </c>
      <c r="G186">
        <f>HLOOKUP(G$1,Individual!$A$369:$P$370,2,FALSE)</f>
        <v>870</v>
      </c>
      <c r="H186" t="e">
        <f>HLOOKUP(H$1,Individual!$A$369:$P$370,2,FALSE)</f>
        <v>#N/A</v>
      </c>
      <c r="I186" t="e">
        <f>HLOOKUP(I$1,Individual!$A$369:$P$370,2,FALSE)</f>
        <v>#N/A</v>
      </c>
      <c r="J186">
        <f>HLOOKUP(J$1,Individual!$A$369:$P$370,2,FALSE)</f>
        <v>870</v>
      </c>
      <c r="K186" t="e">
        <f>HLOOKUP(K$1,Individual!$A$369:$P$370,2,FALSE)</f>
        <v>#N/A</v>
      </c>
      <c r="L186" t="e">
        <f>HLOOKUP(L$1,Individual!$A$369:$P$370,2,FALSE)</f>
        <v>#N/A</v>
      </c>
      <c r="M186" t="e">
        <f>HLOOKUP(M$1,Individual!$A$369:$P$370,2,FALSE)</f>
        <v>#N/A</v>
      </c>
      <c r="N186" t="e">
        <f>HLOOKUP(N$1,Individual!$A$369:$P$370,2,FALSE)</f>
        <v>#N/A</v>
      </c>
      <c r="O186" t="e">
        <f>HLOOKUP(O$1,Individual!$A$369:$P$370,2,FALSE)</f>
        <v>#N/A</v>
      </c>
      <c r="P186">
        <f>HLOOKUP(P$1,Individual!$A$369:$P$370,2,FALSE)</f>
        <v>870</v>
      </c>
      <c r="Q186" t="e">
        <f>HLOOKUP(Q$1,Individual!$A$369:$P$370,2,FALSE)</f>
        <v>#N/A</v>
      </c>
      <c r="R186" t="e">
        <f>HLOOKUP(R$1,Individual!$A$369:$P$370,2,FALSE)</f>
        <v>#N/A</v>
      </c>
      <c r="S186" t="e">
        <f>HLOOKUP(S$1,Individual!$A$369:$P$370,2,FALSE)</f>
        <v>#N/A</v>
      </c>
      <c r="T186">
        <f>HLOOKUP(T$1,Individual!$A$369:$P$370,2,FALSE)</f>
        <v>870</v>
      </c>
      <c r="U186" t="e">
        <f>HLOOKUP(U$1,Individual!$A$369:$P$370,2,FALSE)</f>
        <v>#N/A</v>
      </c>
      <c r="V186" t="e">
        <f>HLOOKUP(V$1,Individual!$A$369:$P$370,2,FALSE)</f>
        <v>#N/A</v>
      </c>
      <c r="W186">
        <f>HLOOKUP(W$1,Individual!$A$369:$P$370,2,FALSE)</f>
        <v>870</v>
      </c>
      <c r="X186" t="e">
        <f>HLOOKUP(X$1,Individual!$A$369:$P$370,2,FALSE)</f>
        <v>#N/A</v>
      </c>
      <c r="Y186">
        <f>HLOOKUP(Y$1,Individual!$A$369:$P$370,2,FALSE)</f>
        <v>870</v>
      </c>
      <c r="Z186" t="e">
        <f>HLOOKUP(Z$1,Individual!$A$369:$P$370,2,FALSE)</f>
        <v>#N/A</v>
      </c>
      <c r="AA186">
        <f>HLOOKUP(AA$1,Individual!$A$369:$P$370,2,FALSE)</f>
        <v>870</v>
      </c>
      <c r="AB186">
        <f>HLOOKUP(AB$1,Individual!$A$369:$P$370,2,FALSE)</f>
        <v>870</v>
      </c>
      <c r="AC186">
        <f>HLOOKUP(AC$1,Individual!$A$369:$P$370,2,FALSE)</f>
        <v>870</v>
      </c>
      <c r="AD186" t="e">
        <f>HLOOKUP(AD$1,Individual!$A$369:$P$370,2,FALSE)</f>
        <v>#N/A</v>
      </c>
      <c r="AE186">
        <f>HLOOKUP(AE$1,Individual!$A$369:$P$370,2,FALSE)</f>
        <v>870</v>
      </c>
      <c r="AF186">
        <f>HLOOKUP(AF$1,Individual!$A$369:$P$370,2,FALSE)</f>
        <v>870</v>
      </c>
      <c r="AG186">
        <f>HLOOKUP(AG$1,Individual!$A$369:$P$370,2,FALSE)</f>
        <v>870</v>
      </c>
    </row>
    <row r="187" spans="1:33">
      <c r="A187" s="30" t="s">
        <v>185</v>
      </c>
      <c r="B187">
        <f>HLOOKUP(B$1,Individual!$A$371:$P$372,2,FALSE)</f>
        <v>413</v>
      </c>
      <c r="C187" t="e">
        <f>HLOOKUP(C$1,Individual!$A$371:$P$372,2,FALSE)</f>
        <v>#N/A</v>
      </c>
      <c r="D187" t="e">
        <f>HLOOKUP(D$1,Individual!$A$371:$P$372,2,FALSE)</f>
        <v>#N/A</v>
      </c>
      <c r="E187">
        <f>HLOOKUP(E$1,Individual!$A$371:$P$372,2,FALSE)</f>
        <v>413</v>
      </c>
      <c r="F187">
        <f>HLOOKUP(F$1,Individual!$A$371:$P$372,2,FALSE)</f>
        <v>413</v>
      </c>
      <c r="G187">
        <f>HLOOKUP(G$1,Individual!$A$371:$P$372,2,FALSE)</f>
        <v>413</v>
      </c>
      <c r="H187">
        <f>HLOOKUP(H$1,Individual!$A$371:$P$372,2,FALSE)</f>
        <v>413</v>
      </c>
      <c r="I187" t="e">
        <f>HLOOKUP(I$1,Individual!$A$371:$P$372,2,FALSE)</f>
        <v>#N/A</v>
      </c>
      <c r="J187">
        <f>HLOOKUP(J$1,Individual!$A$371:$P$372,2,FALSE)</f>
        <v>413</v>
      </c>
      <c r="K187" t="e">
        <f>HLOOKUP(K$1,Individual!$A$371:$P$372,2,FALSE)</f>
        <v>#N/A</v>
      </c>
      <c r="L187" t="e">
        <f>HLOOKUP(L$1,Individual!$A$371:$P$372,2,FALSE)</f>
        <v>#N/A</v>
      </c>
      <c r="M187">
        <f>HLOOKUP(M$1,Individual!$A$371:$P$372,2,FALSE)</f>
        <v>413</v>
      </c>
      <c r="N187" t="e">
        <f>HLOOKUP(N$1,Individual!$A$371:$P$372,2,FALSE)</f>
        <v>#N/A</v>
      </c>
      <c r="O187" t="e">
        <f>HLOOKUP(O$1,Individual!$A$371:$P$372,2,FALSE)</f>
        <v>#N/A</v>
      </c>
      <c r="P187">
        <f>HLOOKUP(P$1,Individual!$A$371:$P$372,2,FALSE)</f>
        <v>413</v>
      </c>
      <c r="Q187" t="e">
        <f>HLOOKUP(Q$1,Individual!$A$371:$P$372,2,FALSE)</f>
        <v>#N/A</v>
      </c>
      <c r="R187" t="e">
        <f>HLOOKUP(R$1,Individual!$A$371:$P$372,2,FALSE)</f>
        <v>#N/A</v>
      </c>
      <c r="S187" t="e">
        <f>HLOOKUP(S$1,Individual!$A$371:$P$372,2,FALSE)</f>
        <v>#N/A</v>
      </c>
      <c r="T187">
        <f>HLOOKUP(T$1,Individual!$A$371:$P$372,2,FALSE)</f>
        <v>413</v>
      </c>
      <c r="U187" t="e">
        <f>HLOOKUP(U$1,Individual!$A$371:$P$372,2,FALSE)</f>
        <v>#N/A</v>
      </c>
      <c r="V187" t="e">
        <f>HLOOKUP(V$1,Individual!$A$371:$P$372,2,FALSE)</f>
        <v>#N/A</v>
      </c>
      <c r="W187">
        <f>HLOOKUP(W$1,Individual!$A$371:$P$372,2,FALSE)</f>
        <v>413</v>
      </c>
      <c r="X187" t="e">
        <f>HLOOKUP(X$1,Individual!$A$371:$P$372,2,FALSE)</f>
        <v>#N/A</v>
      </c>
      <c r="Y187">
        <f>HLOOKUP(Y$1,Individual!$A$371:$P$372,2,FALSE)</f>
        <v>413</v>
      </c>
      <c r="Z187" t="e">
        <f>HLOOKUP(Z$1,Individual!$A$371:$P$372,2,FALSE)</f>
        <v>#N/A</v>
      </c>
      <c r="AA187">
        <f>HLOOKUP(AA$1,Individual!$A$371:$P$372,2,FALSE)</f>
        <v>413</v>
      </c>
      <c r="AB187" t="e">
        <f>HLOOKUP(AB$1,Individual!$A$371:$P$372,2,FALSE)</f>
        <v>#N/A</v>
      </c>
      <c r="AC187" t="e">
        <f>HLOOKUP(AC$1,Individual!$A$371:$P$372,2,FALSE)</f>
        <v>#N/A</v>
      </c>
      <c r="AD187" t="e">
        <f>HLOOKUP(AD$1,Individual!$A$371:$P$372,2,FALSE)</f>
        <v>#N/A</v>
      </c>
      <c r="AE187">
        <f>HLOOKUP(AE$1,Individual!$A$371:$P$372,2,FALSE)</f>
        <v>413</v>
      </c>
      <c r="AF187">
        <f>HLOOKUP(AF$1,Individual!$A$371:$P$372,2,FALSE)</f>
        <v>413</v>
      </c>
      <c r="AG187">
        <f>HLOOKUP(AG$1,Individual!$A$371:$P$372,2,FALSE)</f>
        <v>413</v>
      </c>
    </row>
    <row r="188" spans="1:33">
      <c r="A188" s="32" t="s">
        <v>186</v>
      </c>
      <c r="B188">
        <f>HLOOKUP(B$1,Individual!$A$373:$P$374,2,FALSE)</f>
        <v>207</v>
      </c>
      <c r="C188" t="e">
        <f>HLOOKUP(C$1,Individual!$A$373:$P$374,2,FALSE)</f>
        <v>#N/A</v>
      </c>
      <c r="D188" t="e">
        <f>HLOOKUP(D$1,Individual!$A$373:$P$374,2,FALSE)</f>
        <v>#N/A</v>
      </c>
      <c r="E188">
        <f>HLOOKUP(E$1,Individual!$A$373:$P$374,2,FALSE)</f>
        <v>207</v>
      </c>
      <c r="F188">
        <f>HLOOKUP(F$1,Individual!$A$373:$P$374,2,FALSE)</f>
        <v>207</v>
      </c>
      <c r="G188">
        <f>HLOOKUP(G$1,Individual!$A$373:$P$374,2,FALSE)</f>
        <v>207</v>
      </c>
      <c r="H188">
        <f>HLOOKUP(H$1,Individual!$A$373:$P$374,2,FALSE)</f>
        <v>207</v>
      </c>
      <c r="I188" t="e">
        <f>HLOOKUP(I$1,Individual!$A$373:$P$374,2,FALSE)</f>
        <v>#N/A</v>
      </c>
      <c r="J188">
        <f>HLOOKUP(J$1,Individual!$A$373:$P$374,2,FALSE)</f>
        <v>207</v>
      </c>
      <c r="K188" t="e">
        <f>HLOOKUP(K$1,Individual!$A$373:$P$374,2,FALSE)</f>
        <v>#N/A</v>
      </c>
      <c r="L188" t="e">
        <f>HLOOKUP(L$1,Individual!$A$373:$P$374,2,FALSE)</f>
        <v>#N/A</v>
      </c>
      <c r="M188">
        <f>HLOOKUP(M$1,Individual!$A$373:$P$374,2,FALSE)</f>
        <v>207</v>
      </c>
      <c r="N188" t="e">
        <f>HLOOKUP(N$1,Individual!$A$373:$P$374,2,FALSE)</f>
        <v>#N/A</v>
      </c>
      <c r="O188" t="e">
        <f>HLOOKUP(O$1,Individual!$A$373:$P$374,2,FALSE)</f>
        <v>#N/A</v>
      </c>
      <c r="P188">
        <f>HLOOKUP(P$1,Individual!$A$373:$P$374,2,FALSE)</f>
        <v>207</v>
      </c>
      <c r="Q188" t="e">
        <f>HLOOKUP(Q$1,Individual!$A$373:$P$374,2,FALSE)</f>
        <v>#N/A</v>
      </c>
      <c r="R188" t="e">
        <f>HLOOKUP(R$1,Individual!$A$373:$P$374,2,FALSE)</f>
        <v>#N/A</v>
      </c>
      <c r="S188" t="e">
        <f>HLOOKUP(S$1,Individual!$A$373:$P$374,2,FALSE)</f>
        <v>#N/A</v>
      </c>
      <c r="T188">
        <f>HLOOKUP(T$1,Individual!$A$373:$P$374,2,FALSE)</f>
        <v>207</v>
      </c>
      <c r="U188" t="e">
        <f>HLOOKUP(U$1,Individual!$A$373:$P$374,2,FALSE)</f>
        <v>#N/A</v>
      </c>
      <c r="V188" t="e">
        <f>HLOOKUP(V$1,Individual!$A$373:$P$374,2,FALSE)</f>
        <v>#N/A</v>
      </c>
      <c r="W188">
        <f>HLOOKUP(W$1,Individual!$A$373:$P$374,2,FALSE)</f>
        <v>207</v>
      </c>
      <c r="X188" t="e">
        <f>HLOOKUP(X$1,Individual!$A$373:$P$374,2,FALSE)</f>
        <v>#N/A</v>
      </c>
      <c r="Y188">
        <f>HLOOKUP(Y$1,Individual!$A$373:$P$374,2,FALSE)</f>
        <v>207</v>
      </c>
      <c r="Z188" t="e">
        <f>HLOOKUP(Z$1,Individual!$A$373:$P$374,2,FALSE)</f>
        <v>#N/A</v>
      </c>
      <c r="AA188">
        <f>HLOOKUP(AA$1,Individual!$A$373:$P$374,2,FALSE)</f>
        <v>207</v>
      </c>
      <c r="AB188" t="e">
        <f>HLOOKUP(AB$1,Individual!$A$373:$P$374,2,FALSE)</f>
        <v>#N/A</v>
      </c>
      <c r="AC188" t="e">
        <f>HLOOKUP(AC$1,Individual!$A$373:$P$374,2,FALSE)</f>
        <v>#N/A</v>
      </c>
      <c r="AD188" t="e">
        <f>HLOOKUP(AD$1,Individual!$A$373:$P$374,2,FALSE)</f>
        <v>#N/A</v>
      </c>
      <c r="AE188">
        <f>HLOOKUP(AE$1,Individual!$A$373:$P$374,2,FALSE)</f>
        <v>207</v>
      </c>
      <c r="AF188">
        <f>HLOOKUP(AF$1,Individual!$A$373:$P$374,2,FALSE)</f>
        <v>207</v>
      </c>
      <c r="AG188">
        <f>HLOOKUP(AG$1,Individual!$A$373:$P$374,2,FALSE)</f>
        <v>207</v>
      </c>
    </row>
    <row r="189" spans="1:33">
      <c r="A189" s="31" t="s">
        <v>187</v>
      </c>
      <c r="B189">
        <f>HLOOKUP(B$1,Individual!$A$375:$R$376,2,FALSE)</f>
        <v>2081</v>
      </c>
      <c r="C189" t="e">
        <f>HLOOKUP(C$1,Individual!$A$375:$R$376,2,FALSE)</f>
        <v>#N/A</v>
      </c>
      <c r="D189" t="e">
        <f>HLOOKUP(D$1,Individual!$A$375:$R$376,2,FALSE)</f>
        <v>#N/A</v>
      </c>
      <c r="E189">
        <f>HLOOKUP(E$1,Individual!$A$375:$R$376,2,FALSE)</f>
        <v>2108</v>
      </c>
      <c r="F189">
        <f>HLOOKUP(F$1,Individual!$A$375:$R$376,2,FALSE)</f>
        <v>2111</v>
      </c>
      <c r="G189">
        <f>HLOOKUP(G$1,Individual!$A$375:$R$376,2,FALSE)</f>
        <v>2115</v>
      </c>
      <c r="H189">
        <f>HLOOKUP(H$1,Individual!$A$375:$R$376,2,FALSE)</f>
        <v>1283</v>
      </c>
      <c r="I189" t="e">
        <f>HLOOKUP(I$1,Individual!$A$375:$R$376,2,FALSE)</f>
        <v>#N/A</v>
      </c>
      <c r="J189">
        <f>HLOOKUP(J$1,Individual!$A$375:$R$376,2,FALSE)</f>
        <v>2125</v>
      </c>
      <c r="K189" t="e">
        <f>HLOOKUP(K$1,Individual!$A$375:$R$376,2,FALSE)</f>
        <v>#N/A</v>
      </c>
      <c r="L189" t="e">
        <f>HLOOKUP(L$1,Individual!$A$375:$R$376,2,FALSE)</f>
        <v>#N/A</v>
      </c>
      <c r="M189">
        <f>HLOOKUP(M$1,Individual!$A$375:$R$376,2,FALSE)</f>
        <v>1283</v>
      </c>
      <c r="N189" t="e">
        <f>HLOOKUP(N$1,Individual!$A$375:$R$376,2,FALSE)</f>
        <v>#N/A</v>
      </c>
      <c r="O189" t="e">
        <f>HLOOKUP(O$1,Individual!$A$375:$R$376,2,FALSE)</f>
        <v>#N/A</v>
      </c>
      <c r="P189">
        <f>HLOOKUP(P$1,Individual!$A$375:$R$376,2,FALSE)</f>
        <v>2125</v>
      </c>
      <c r="Q189" t="e">
        <f>HLOOKUP(Q$1,Individual!$A$375:$R$376,2,FALSE)</f>
        <v>#N/A</v>
      </c>
      <c r="R189" t="e">
        <f>HLOOKUP(R$1,Individual!$A$375:$R$376,2,FALSE)</f>
        <v>#N/A</v>
      </c>
      <c r="S189" t="e">
        <f>HLOOKUP(S$1,Individual!$A$375:$R$376,2,FALSE)</f>
        <v>#N/A</v>
      </c>
      <c r="T189">
        <f>HLOOKUP(T$1,Individual!$A$375:$R$376,2,FALSE)</f>
        <v>2106</v>
      </c>
      <c r="U189" t="e">
        <f>HLOOKUP(U$1,Individual!$A$375:$R$376,2,FALSE)</f>
        <v>#N/A</v>
      </c>
      <c r="V189" t="e">
        <f>HLOOKUP(V$1,Individual!$A$375:$R$376,2,FALSE)</f>
        <v>#N/A</v>
      </c>
      <c r="W189">
        <f>HLOOKUP(W$1,Individual!$A$375:$R$376,2,FALSE)</f>
        <v>2124</v>
      </c>
      <c r="X189" t="e">
        <f>HLOOKUP(X$1,Individual!$A$375:$R$376,2,FALSE)</f>
        <v>#N/A</v>
      </c>
      <c r="Y189">
        <f>HLOOKUP(Y$1,Individual!$A$375:$R$376,2,FALSE)</f>
        <v>2125</v>
      </c>
      <c r="Z189" t="e">
        <f>HLOOKUP(Z$1,Individual!$A$375:$R$376,2,FALSE)</f>
        <v>#N/A</v>
      </c>
      <c r="AA189">
        <f>HLOOKUP(AA$1,Individual!$A$375:$R$376,2,FALSE)</f>
        <v>2125</v>
      </c>
      <c r="AB189">
        <f>HLOOKUP(AB$1,Individual!$A$375:$R$376,2,FALSE)</f>
        <v>1217</v>
      </c>
      <c r="AC189">
        <f>HLOOKUP(AC$1,Individual!$A$375:$R$376,2,FALSE)</f>
        <v>1229</v>
      </c>
      <c r="AD189" t="e">
        <f>HLOOKUP(AD$1,Individual!$A$375:$R$376,2,FALSE)</f>
        <v>#N/A</v>
      </c>
      <c r="AE189">
        <f>HLOOKUP(AE$1,Individual!$A$375:$R$376,2,FALSE)</f>
        <v>2125</v>
      </c>
      <c r="AF189">
        <f>HLOOKUP(AF$1,Individual!$A$375:$R$376,2,FALSE)</f>
        <v>2081</v>
      </c>
      <c r="AG189">
        <f>HLOOKUP(AG$1,Individual!$A$375:$R$376,2,FALSE)</f>
        <v>2125</v>
      </c>
    </row>
    <row r="190" spans="1:33">
      <c r="A190" s="31" t="s">
        <v>188</v>
      </c>
      <c r="B190">
        <f>HLOOKUP(B$1,Individual!$A$377:$P$378,2,FALSE)</f>
        <v>200</v>
      </c>
      <c r="C190" t="e">
        <f>HLOOKUP(C$1,Individual!$A$377:$P$378,2,FALSE)</f>
        <v>#N/A</v>
      </c>
      <c r="D190" t="e">
        <f>HLOOKUP(D$1,Individual!$A$377:$P$378,2,FALSE)</f>
        <v>#N/A</v>
      </c>
      <c r="E190">
        <f>HLOOKUP(E$1,Individual!$A$377:$P$378,2,FALSE)</f>
        <v>200</v>
      </c>
      <c r="F190">
        <f>HLOOKUP(F$1,Individual!$A$377:$P$378,2,FALSE)</f>
        <v>200</v>
      </c>
      <c r="G190">
        <f>HLOOKUP(G$1,Individual!$A$377:$P$378,2,FALSE)</f>
        <v>200</v>
      </c>
      <c r="H190" t="e">
        <f>HLOOKUP(H$1,Individual!$A$377:$P$378,2,FALSE)</f>
        <v>#N/A</v>
      </c>
      <c r="I190" t="e">
        <f>HLOOKUP(I$1,Individual!$A$377:$P$378,2,FALSE)</f>
        <v>#N/A</v>
      </c>
      <c r="J190">
        <f>HLOOKUP(J$1,Individual!$A$377:$P$378,2,FALSE)</f>
        <v>200</v>
      </c>
      <c r="K190" t="e">
        <f>HLOOKUP(K$1,Individual!$A$377:$P$378,2,FALSE)</f>
        <v>#N/A</v>
      </c>
      <c r="L190" t="e">
        <f>HLOOKUP(L$1,Individual!$A$377:$P$378,2,FALSE)</f>
        <v>#N/A</v>
      </c>
      <c r="M190" t="e">
        <f>HLOOKUP(M$1,Individual!$A$377:$P$378,2,FALSE)</f>
        <v>#N/A</v>
      </c>
      <c r="N190" t="e">
        <f>HLOOKUP(N$1,Individual!$A$377:$P$378,2,FALSE)</f>
        <v>#N/A</v>
      </c>
      <c r="O190" t="e">
        <f>HLOOKUP(O$1,Individual!$A$377:$P$378,2,FALSE)</f>
        <v>#N/A</v>
      </c>
      <c r="P190">
        <f>HLOOKUP(P$1,Individual!$A$377:$P$378,2,FALSE)</f>
        <v>200</v>
      </c>
      <c r="Q190" t="e">
        <f>HLOOKUP(Q$1,Individual!$A$377:$P$378,2,FALSE)</f>
        <v>#N/A</v>
      </c>
      <c r="R190" t="e">
        <f>HLOOKUP(R$1,Individual!$A$377:$P$378,2,FALSE)</f>
        <v>#N/A</v>
      </c>
      <c r="S190" t="e">
        <f>HLOOKUP(S$1,Individual!$A$377:$P$378,2,FALSE)</f>
        <v>#N/A</v>
      </c>
      <c r="T190">
        <f>HLOOKUP(T$1,Individual!$A$377:$P$378,2,FALSE)</f>
        <v>200</v>
      </c>
      <c r="U190" t="e">
        <f>HLOOKUP(U$1,Individual!$A$377:$P$378,2,FALSE)</f>
        <v>#N/A</v>
      </c>
      <c r="V190" t="e">
        <f>HLOOKUP(V$1,Individual!$A$377:$P$378,2,FALSE)</f>
        <v>#N/A</v>
      </c>
      <c r="W190">
        <f>HLOOKUP(W$1,Individual!$A$377:$P$378,2,FALSE)</f>
        <v>200</v>
      </c>
      <c r="X190" t="e">
        <f>HLOOKUP(X$1,Individual!$A$377:$P$378,2,FALSE)</f>
        <v>#N/A</v>
      </c>
      <c r="Y190">
        <f>HLOOKUP(Y$1,Individual!$A$377:$P$378,2,FALSE)</f>
        <v>200</v>
      </c>
      <c r="Z190" t="e">
        <f>HLOOKUP(Z$1,Individual!$A$377:$P$378,2,FALSE)</f>
        <v>#N/A</v>
      </c>
      <c r="AA190">
        <f>HLOOKUP(AA$1,Individual!$A$377:$P$378,2,FALSE)</f>
        <v>200</v>
      </c>
      <c r="AB190">
        <f>HLOOKUP(AB$1,Individual!$A$377:$P$378,2,FALSE)</f>
        <v>200</v>
      </c>
      <c r="AC190">
        <f>HLOOKUP(AC$1,Individual!$A$377:$P$378,2,FALSE)</f>
        <v>200</v>
      </c>
      <c r="AD190" t="e">
        <f>HLOOKUP(AD$1,Individual!$A$377:$P$378,2,FALSE)</f>
        <v>#N/A</v>
      </c>
      <c r="AE190">
        <f>HLOOKUP(AE$1,Individual!$A$377:$P$378,2,FALSE)</f>
        <v>200</v>
      </c>
      <c r="AF190">
        <f>HLOOKUP(AF$1,Individual!$A$377:$P$378,2,FALSE)</f>
        <v>200</v>
      </c>
      <c r="AG190">
        <f>HLOOKUP(AG$1,Individual!$A$377:$P$378,2,FALSE)</f>
        <v>200</v>
      </c>
    </row>
    <row r="191" spans="1:33">
      <c r="A191" s="32" t="s">
        <v>189</v>
      </c>
      <c r="B191">
        <f>HLOOKUP(B$1,Individual!$A$379:$P$380,2,FALSE)</f>
        <v>569</v>
      </c>
      <c r="C191" t="e">
        <f>HLOOKUP(C$1,Individual!$A$379:$P$380,2,FALSE)</f>
        <v>#N/A</v>
      </c>
      <c r="D191" t="e">
        <f>HLOOKUP(D$1,Individual!$A$379:$P$380,2,FALSE)</f>
        <v>#N/A</v>
      </c>
      <c r="E191">
        <f>HLOOKUP(E$1,Individual!$A$379:$P$380,2,FALSE)</f>
        <v>569</v>
      </c>
      <c r="F191">
        <f>HLOOKUP(F$1,Individual!$A$379:$P$380,2,FALSE)</f>
        <v>569</v>
      </c>
      <c r="G191">
        <f>HLOOKUP(G$1,Individual!$A$379:$P$380,2,FALSE)</f>
        <v>569</v>
      </c>
      <c r="H191">
        <f>HLOOKUP(H$1,Individual!$A$379:$P$380,2,FALSE)</f>
        <v>569</v>
      </c>
      <c r="I191" t="e">
        <f>HLOOKUP(I$1,Individual!$A$379:$P$380,2,FALSE)</f>
        <v>#N/A</v>
      </c>
      <c r="J191">
        <f>HLOOKUP(J$1,Individual!$A$379:$P$380,2,FALSE)</f>
        <v>569</v>
      </c>
      <c r="K191" t="e">
        <f>HLOOKUP(K$1,Individual!$A$379:$P$380,2,FALSE)</f>
        <v>#N/A</v>
      </c>
      <c r="L191" t="e">
        <f>HLOOKUP(L$1,Individual!$A$379:$P$380,2,FALSE)</f>
        <v>#N/A</v>
      </c>
      <c r="M191">
        <f>HLOOKUP(M$1,Individual!$A$379:$P$380,2,FALSE)</f>
        <v>569</v>
      </c>
      <c r="N191" t="e">
        <f>HLOOKUP(N$1,Individual!$A$379:$P$380,2,FALSE)</f>
        <v>#N/A</v>
      </c>
      <c r="O191" t="e">
        <f>HLOOKUP(O$1,Individual!$A$379:$P$380,2,FALSE)</f>
        <v>#N/A</v>
      </c>
      <c r="P191">
        <f>HLOOKUP(P$1,Individual!$A$379:$P$380,2,FALSE)</f>
        <v>569</v>
      </c>
      <c r="Q191" t="e">
        <f>HLOOKUP(Q$1,Individual!$A$379:$P$380,2,FALSE)</f>
        <v>#N/A</v>
      </c>
      <c r="R191" t="e">
        <f>HLOOKUP(R$1,Individual!$A$379:$P$380,2,FALSE)</f>
        <v>#N/A</v>
      </c>
      <c r="S191" t="e">
        <f>HLOOKUP(S$1,Individual!$A$379:$P$380,2,FALSE)</f>
        <v>#N/A</v>
      </c>
      <c r="T191">
        <f>HLOOKUP(T$1,Individual!$A$379:$P$380,2,FALSE)</f>
        <v>569</v>
      </c>
      <c r="U191" t="e">
        <f>HLOOKUP(U$1,Individual!$A$379:$P$380,2,FALSE)</f>
        <v>#N/A</v>
      </c>
      <c r="V191" t="e">
        <f>HLOOKUP(V$1,Individual!$A$379:$P$380,2,FALSE)</f>
        <v>#N/A</v>
      </c>
      <c r="W191">
        <f>HLOOKUP(W$1,Individual!$A$379:$P$380,2,FALSE)</f>
        <v>569</v>
      </c>
      <c r="X191" t="e">
        <f>HLOOKUP(X$1,Individual!$A$379:$P$380,2,FALSE)</f>
        <v>#N/A</v>
      </c>
      <c r="Y191">
        <f>HLOOKUP(Y$1,Individual!$A$379:$P$380,2,FALSE)</f>
        <v>569</v>
      </c>
      <c r="Z191" t="e">
        <f>HLOOKUP(Z$1,Individual!$A$379:$P$380,2,FALSE)</f>
        <v>#N/A</v>
      </c>
      <c r="AA191">
        <f>HLOOKUP(AA$1,Individual!$A$379:$P$380,2,FALSE)</f>
        <v>569</v>
      </c>
      <c r="AB191" t="e">
        <f>HLOOKUP(AB$1,Individual!$A$379:$P$380,2,FALSE)</f>
        <v>#N/A</v>
      </c>
      <c r="AC191" t="e">
        <f>HLOOKUP(AC$1,Individual!$A$379:$P$380,2,FALSE)</f>
        <v>#N/A</v>
      </c>
      <c r="AD191" t="e">
        <f>HLOOKUP(AD$1,Individual!$A$379:$P$380,2,FALSE)</f>
        <v>#N/A</v>
      </c>
      <c r="AE191">
        <f>HLOOKUP(AE$1,Individual!$A$379:$P$380,2,FALSE)</f>
        <v>569</v>
      </c>
      <c r="AF191">
        <f>HLOOKUP(AF$1,Individual!$A$379:$P$380,2,FALSE)</f>
        <v>569</v>
      </c>
      <c r="AG191">
        <f>HLOOKUP(AG$1,Individual!$A$379:$P$380,2,FALSE)</f>
        <v>569</v>
      </c>
    </row>
    <row r="192" spans="1:33">
      <c r="A192" s="31" t="s">
        <v>190</v>
      </c>
      <c r="B192">
        <f>HLOOKUP(B$1,Individual!$A$381:$R$382,2,FALSE)</f>
        <v>220</v>
      </c>
      <c r="C192" t="e">
        <f>HLOOKUP(C$1,Individual!$A$381:$R$382,2,FALSE)</f>
        <v>#N/A</v>
      </c>
      <c r="D192" t="e">
        <f>HLOOKUP(D$1,Individual!$A$381:$R$382,2,FALSE)</f>
        <v>#N/A</v>
      </c>
      <c r="E192">
        <f>HLOOKUP(E$1,Individual!$A$381:$R$382,2,FALSE)</f>
        <v>220</v>
      </c>
      <c r="F192">
        <f>HLOOKUP(F$1,Individual!$A$381:$R$382,2,FALSE)</f>
        <v>220</v>
      </c>
      <c r="G192">
        <f>HLOOKUP(G$1,Individual!$A$381:$R$382,2,FALSE)</f>
        <v>220</v>
      </c>
      <c r="H192">
        <f>HLOOKUP(H$1,Individual!$A$381:$R$382,2,FALSE)</f>
        <v>220</v>
      </c>
      <c r="I192" t="e">
        <f>HLOOKUP(I$1,Individual!$A$381:$R$382,2,FALSE)</f>
        <v>#N/A</v>
      </c>
      <c r="J192">
        <f>HLOOKUP(J$1,Individual!$A$381:$R$382,2,FALSE)</f>
        <v>220</v>
      </c>
      <c r="K192" t="e">
        <f>HLOOKUP(K$1,Individual!$A$381:$R$382,2,FALSE)</f>
        <v>#N/A</v>
      </c>
      <c r="L192" t="e">
        <f>HLOOKUP(L$1,Individual!$A$381:$R$382,2,FALSE)</f>
        <v>#N/A</v>
      </c>
      <c r="M192">
        <f>HLOOKUP(M$1,Individual!$A$381:$R$382,2,FALSE)</f>
        <v>220</v>
      </c>
      <c r="N192" t="e">
        <f>HLOOKUP(N$1,Individual!$A$381:$R$382,2,FALSE)</f>
        <v>#N/A</v>
      </c>
      <c r="O192" t="e">
        <f>HLOOKUP(O$1,Individual!$A$381:$R$382,2,FALSE)</f>
        <v>#N/A</v>
      </c>
      <c r="P192">
        <f>HLOOKUP(P$1,Individual!$A$381:$R$382,2,FALSE)</f>
        <v>220</v>
      </c>
      <c r="Q192" t="e">
        <f>HLOOKUP(Q$1,Individual!$A$381:$R$382,2,FALSE)</f>
        <v>#N/A</v>
      </c>
      <c r="R192" t="e">
        <f>HLOOKUP(R$1,Individual!$A$381:$R$382,2,FALSE)</f>
        <v>#N/A</v>
      </c>
      <c r="S192" t="e">
        <f>HLOOKUP(S$1,Individual!$A$381:$R$382,2,FALSE)</f>
        <v>#N/A</v>
      </c>
      <c r="T192">
        <f>HLOOKUP(T$1,Individual!$A$381:$R$382,2,FALSE)</f>
        <v>220</v>
      </c>
      <c r="U192" t="e">
        <f>HLOOKUP(U$1,Individual!$A$381:$R$382,2,FALSE)</f>
        <v>#N/A</v>
      </c>
      <c r="V192" t="e">
        <f>HLOOKUP(V$1,Individual!$A$381:$R$382,2,FALSE)</f>
        <v>#N/A</v>
      </c>
      <c r="W192">
        <f>HLOOKUP(W$1,Individual!$A$381:$R$382,2,FALSE)</f>
        <v>220</v>
      </c>
      <c r="X192" t="e">
        <f>HLOOKUP(X$1,Individual!$A$381:$R$382,2,FALSE)</f>
        <v>#N/A</v>
      </c>
      <c r="Y192">
        <f>HLOOKUP(Y$1,Individual!$A$381:$R$382,2,FALSE)</f>
        <v>220</v>
      </c>
      <c r="Z192" t="e">
        <f>HLOOKUP(Z$1,Individual!$A$381:$R$382,2,FALSE)</f>
        <v>#N/A</v>
      </c>
      <c r="AA192">
        <f>HLOOKUP(AA$1,Individual!$A$381:$R$382,2,FALSE)</f>
        <v>220</v>
      </c>
      <c r="AB192">
        <f>HLOOKUP(AB$1,Individual!$A$381:$R$382,2,FALSE)</f>
        <v>220</v>
      </c>
      <c r="AC192">
        <f>HLOOKUP(AC$1,Individual!$A$381:$R$382,2,FALSE)</f>
        <v>220</v>
      </c>
      <c r="AD192" t="e">
        <f>HLOOKUP(AD$1,Individual!$A$381:$R$382,2,FALSE)</f>
        <v>#N/A</v>
      </c>
      <c r="AE192">
        <f>HLOOKUP(AE$1,Individual!$A$381:$R$382,2,FALSE)</f>
        <v>220</v>
      </c>
      <c r="AF192">
        <f>HLOOKUP(AF$1,Individual!$A$381:$R$382,2,FALSE)</f>
        <v>220</v>
      </c>
      <c r="AG192">
        <f>HLOOKUP(AG$1,Individual!$A$381:$R$382,2,FALSE)</f>
        <v>220</v>
      </c>
    </row>
    <row r="193" spans="1:33">
      <c r="A193" s="31" t="s">
        <v>191</v>
      </c>
      <c r="B193">
        <f>HLOOKUP(B$1,Individual!$A$383:$R$384,2,FALSE)</f>
        <v>257</v>
      </c>
      <c r="C193" t="e">
        <f>HLOOKUP(C$1,Individual!$A$383:$R$384,2,FALSE)</f>
        <v>#N/A</v>
      </c>
      <c r="D193" t="e">
        <f>HLOOKUP(D$1,Individual!$A$383:$R$384,2,FALSE)</f>
        <v>#N/A</v>
      </c>
      <c r="E193">
        <f>HLOOKUP(E$1,Individual!$A$383:$R$384,2,FALSE)</f>
        <v>257</v>
      </c>
      <c r="F193">
        <f>HLOOKUP(F$1,Individual!$A$383:$R$384,2,FALSE)</f>
        <v>257</v>
      </c>
      <c r="G193">
        <f>HLOOKUP(G$1,Individual!$A$383:$R$384,2,FALSE)</f>
        <v>257</v>
      </c>
      <c r="H193">
        <f>HLOOKUP(H$1,Individual!$A$383:$R$384,2,FALSE)</f>
        <v>257</v>
      </c>
      <c r="I193" t="e">
        <f>HLOOKUP(I$1,Individual!$A$383:$R$384,2,FALSE)</f>
        <v>#N/A</v>
      </c>
      <c r="J193">
        <f>HLOOKUP(J$1,Individual!$A$383:$R$384,2,FALSE)</f>
        <v>257</v>
      </c>
      <c r="K193" t="e">
        <f>HLOOKUP(K$1,Individual!$A$383:$R$384,2,FALSE)</f>
        <v>#N/A</v>
      </c>
      <c r="L193" t="e">
        <f>HLOOKUP(L$1,Individual!$A$383:$R$384,2,FALSE)</f>
        <v>#N/A</v>
      </c>
      <c r="M193">
        <f>HLOOKUP(M$1,Individual!$A$383:$R$384,2,FALSE)</f>
        <v>257</v>
      </c>
      <c r="N193" t="e">
        <f>HLOOKUP(N$1,Individual!$A$383:$R$384,2,FALSE)</f>
        <v>#N/A</v>
      </c>
      <c r="O193" t="e">
        <f>HLOOKUP(O$1,Individual!$A$383:$R$384,2,FALSE)</f>
        <v>#N/A</v>
      </c>
      <c r="P193">
        <f>HLOOKUP(P$1,Individual!$A$383:$R$384,2,FALSE)</f>
        <v>257</v>
      </c>
      <c r="Q193" t="e">
        <f>HLOOKUP(Q$1,Individual!$A$383:$R$384,2,FALSE)</f>
        <v>#N/A</v>
      </c>
      <c r="R193" t="e">
        <f>HLOOKUP(R$1,Individual!$A$383:$R$384,2,FALSE)</f>
        <v>#N/A</v>
      </c>
      <c r="S193" t="e">
        <f>HLOOKUP(S$1,Individual!$A$383:$R$384,2,FALSE)</f>
        <v>#N/A</v>
      </c>
      <c r="T193">
        <f>HLOOKUP(T$1,Individual!$A$383:$R$384,2,FALSE)</f>
        <v>257</v>
      </c>
      <c r="U193" t="e">
        <f>HLOOKUP(U$1,Individual!$A$383:$R$384,2,FALSE)</f>
        <v>#N/A</v>
      </c>
      <c r="V193" t="e">
        <f>HLOOKUP(V$1,Individual!$A$383:$R$384,2,FALSE)</f>
        <v>#N/A</v>
      </c>
      <c r="W193">
        <f>HLOOKUP(W$1,Individual!$A$383:$R$384,2,FALSE)</f>
        <v>257</v>
      </c>
      <c r="X193" t="e">
        <f>HLOOKUP(X$1,Individual!$A$383:$R$384,2,FALSE)</f>
        <v>#N/A</v>
      </c>
      <c r="Y193">
        <f>HLOOKUP(Y$1,Individual!$A$383:$R$384,2,FALSE)</f>
        <v>257</v>
      </c>
      <c r="Z193" t="e">
        <f>HLOOKUP(Z$1,Individual!$A$383:$R$384,2,FALSE)</f>
        <v>#N/A</v>
      </c>
      <c r="AA193">
        <f>HLOOKUP(AA$1,Individual!$A$383:$R$384,2,FALSE)</f>
        <v>257</v>
      </c>
      <c r="AB193">
        <f>HLOOKUP(AB$1,Individual!$A$383:$R$384,2,FALSE)</f>
        <v>257</v>
      </c>
      <c r="AC193">
        <f>HLOOKUP(AC$1,Individual!$A$383:$R$384,2,FALSE)</f>
        <v>257</v>
      </c>
      <c r="AD193" t="e">
        <f>HLOOKUP(AD$1,Individual!$A$383:$R$384,2,FALSE)</f>
        <v>#N/A</v>
      </c>
      <c r="AE193">
        <f>HLOOKUP(AE$1,Individual!$A$383:$R$384,2,FALSE)</f>
        <v>257</v>
      </c>
      <c r="AF193">
        <f>HLOOKUP(AF$1,Individual!$A$383:$R$384,2,FALSE)</f>
        <v>257</v>
      </c>
      <c r="AG193">
        <f>HLOOKUP(AG$1,Individual!$A$383:$R$384,2,FALSE)</f>
        <v>257</v>
      </c>
    </row>
    <row r="194" spans="1:33">
      <c r="A194" s="31" t="s">
        <v>192</v>
      </c>
      <c r="B194">
        <f>HLOOKUP(B$1,Individual!$A$385:$P$386,2,FALSE)</f>
        <v>219</v>
      </c>
      <c r="C194" t="e">
        <f>HLOOKUP(C$1,Individual!$A$385:$P$386,2,FALSE)</f>
        <v>#N/A</v>
      </c>
      <c r="D194" t="e">
        <f>HLOOKUP(D$1,Individual!$A$385:$P$386,2,FALSE)</f>
        <v>#N/A</v>
      </c>
      <c r="E194">
        <f>HLOOKUP(E$1,Individual!$A$385:$P$386,2,FALSE)</f>
        <v>219</v>
      </c>
      <c r="F194">
        <f>HLOOKUP(F$1,Individual!$A$385:$P$386,2,FALSE)</f>
        <v>219</v>
      </c>
      <c r="G194">
        <f>HLOOKUP(G$1,Individual!$A$385:$P$386,2,FALSE)</f>
        <v>219</v>
      </c>
      <c r="H194">
        <f>HLOOKUP(H$1,Individual!$A$385:$P$386,2,FALSE)</f>
        <v>219</v>
      </c>
      <c r="I194" t="e">
        <f>HLOOKUP(I$1,Individual!$A$385:$P$386,2,FALSE)</f>
        <v>#N/A</v>
      </c>
      <c r="J194">
        <f>HLOOKUP(J$1,Individual!$A$385:$P$386,2,FALSE)</f>
        <v>219</v>
      </c>
      <c r="K194" t="e">
        <f>HLOOKUP(K$1,Individual!$A$385:$P$386,2,FALSE)</f>
        <v>#N/A</v>
      </c>
      <c r="L194" t="e">
        <f>HLOOKUP(L$1,Individual!$A$385:$P$386,2,FALSE)</f>
        <v>#N/A</v>
      </c>
      <c r="M194">
        <f>HLOOKUP(M$1,Individual!$A$385:$P$386,2,FALSE)</f>
        <v>219</v>
      </c>
      <c r="N194" t="e">
        <f>HLOOKUP(N$1,Individual!$A$385:$P$386,2,FALSE)</f>
        <v>#N/A</v>
      </c>
      <c r="O194" t="e">
        <f>HLOOKUP(O$1,Individual!$A$385:$P$386,2,FALSE)</f>
        <v>#N/A</v>
      </c>
      <c r="P194">
        <f>HLOOKUP(P$1,Individual!$A$385:$P$386,2,FALSE)</f>
        <v>219</v>
      </c>
      <c r="Q194" t="e">
        <f>HLOOKUP(Q$1,Individual!$A$385:$P$386,2,FALSE)</f>
        <v>#N/A</v>
      </c>
      <c r="R194" t="e">
        <f>HLOOKUP(R$1,Individual!$A$385:$P$386,2,FALSE)</f>
        <v>#N/A</v>
      </c>
      <c r="S194" t="e">
        <f>HLOOKUP(S$1,Individual!$A$385:$P$386,2,FALSE)</f>
        <v>#N/A</v>
      </c>
      <c r="T194">
        <f>HLOOKUP(T$1,Individual!$A$385:$P$386,2,FALSE)</f>
        <v>219</v>
      </c>
      <c r="U194" t="e">
        <f>HLOOKUP(U$1,Individual!$A$385:$P$386,2,FALSE)</f>
        <v>#N/A</v>
      </c>
      <c r="V194" t="e">
        <f>HLOOKUP(V$1,Individual!$A$385:$P$386,2,FALSE)</f>
        <v>#N/A</v>
      </c>
      <c r="W194">
        <f>HLOOKUP(W$1,Individual!$A$385:$P$386,2,FALSE)</f>
        <v>219</v>
      </c>
      <c r="X194" t="e">
        <f>HLOOKUP(X$1,Individual!$A$385:$P$386,2,FALSE)</f>
        <v>#N/A</v>
      </c>
      <c r="Y194">
        <f>HLOOKUP(Y$1,Individual!$A$385:$P$386,2,FALSE)</f>
        <v>219</v>
      </c>
      <c r="Z194" t="e">
        <f>HLOOKUP(Z$1,Individual!$A$385:$P$386,2,FALSE)</f>
        <v>#N/A</v>
      </c>
      <c r="AA194">
        <f>HLOOKUP(AA$1,Individual!$A$385:$P$386,2,FALSE)</f>
        <v>219</v>
      </c>
      <c r="AB194" t="e">
        <f>HLOOKUP(AB$1,Individual!$A$385:$P$386,2,FALSE)</f>
        <v>#N/A</v>
      </c>
      <c r="AC194" t="e">
        <f>HLOOKUP(AC$1,Individual!$A$385:$P$386,2,FALSE)</f>
        <v>#N/A</v>
      </c>
      <c r="AD194" t="e">
        <f>HLOOKUP(AD$1,Individual!$A$385:$P$386,2,FALSE)</f>
        <v>#N/A</v>
      </c>
      <c r="AE194">
        <f>HLOOKUP(AE$1,Individual!$A$385:$P$386,2,FALSE)</f>
        <v>219</v>
      </c>
      <c r="AF194">
        <f>HLOOKUP(AF$1,Individual!$A$385:$P$386,2,FALSE)</f>
        <v>219</v>
      </c>
      <c r="AG194">
        <f>HLOOKUP(AG$1,Individual!$A$385:$P$386,2,FALSE)</f>
        <v>219</v>
      </c>
    </row>
    <row r="195" spans="1:33">
      <c r="A195" s="30" t="s">
        <v>193</v>
      </c>
      <c r="B195">
        <f>HLOOKUP(B$1,Individual!$A$387:$P$388,2,FALSE)</f>
        <v>100</v>
      </c>
      <c r="C195" t="e">
        <f>HLOOKUP(C$1,Individual!$A$387:$P$388,2,FALSE)</f>
        <v>#N/A</v>
      </c>
      <c r="D195" t="e">
        <f>HLOOKUP(D$1,Individual!$A$387:$P$388,2,FALSE)</f>
        <v>#N/A</v>
      </c>
      <c r="E195">
        <f>HLOOKUP(E$1,Individual!$A$387:$P$388,2,FALSE)</f>
        <v>100</v>
      </c>
      <c r="F195">
        <f>HLOOKUP(F$1,Individual!$A$387:$P$388,2,FALSE)</f>
        <v>100</v>
      </c>
      <c r="G195">
        <f>HLOOKUP(G$1,Individual!$A$387:$P$388,2,FALSE)</f>
        <v>100</v>
      </c>
      <c r="H195">
        <f>HLOOKUP(H$1,Individual!$A$387:$P$388,2,FALSE)</f>
        <v>100</v>
      </c>
      <c r="I195" t="e">
        <f>HLOOKUP(I$1,Individual!$A$387:$P$388,2,FALSE)</f>
        <v>#N/A</v>
      </c>
      <c r="J195">
        <f>HLOOKUP(J$1,Individual!$A$387:$P$388,2,FALSE)</f>
        <v>100</v>
      </c>
      <c r="K195" t="e">
        <f>HLOOKUP(K$1,Individual!$A$387:$P$388,2,FALSE)</f>
        <v>#N/A</v>
      </c>
      <c r="L195" t="e">
        <f>HLOOKUP(L$1,Individual!$A$387:$P$388,2,FALSE)</f>
        <v>#N/A</v>
      </c>
      <c r="M195">
        <f>HLOOKUP(M$1,Individual!$A$387:$P$388,2,FALSE)</f>
        <v>100</v>
      </c>
      <c r="N195" t="e">
        <f>HLOOKUP(N$1,Individual!$A$387:$P$388,2,FALSE)</f>
        <v>#N/A</v>
      </c>
      <c r="O195" t="e">
        <f>HLOOKUP(O$1,Individual!$A$387:$P$388,2,FALSE)</f>
        <v>#N/A</v>
      </c>
      <c r="P195">
        <f>HLOOKUP(P$1,Individual!$A$387:$P$388,2,FALSE)</f>
        <v>100</v>
      </c>
      <c r="Q195" t="e">
        <f>HLOOKUP(Q$1,Individual!$A$387:$P$388,2,FALSE)</f>
        <v>#N/A</v>
      </c>
      <c r="R195" t="e">
        <f>HLOOKUP(R$1,Individual!$A$387:$P$388,2,FALSE)</f>
        <v>#N/A</v>
      </c>
      <c r="S195" t="e">
        <f>HLOOKUP(S$1,Individual!$A$387:$P$388,2,FALSE)</f>
        <v>#N/A</v>
      </c>
      <c r="T195">
        <f>HLOOKUP(T$1,Individual!$A$387:$P$388,2,FALSE)</f>
        <v>100</v>
      </c>
      <c r="U195" t="e">
        <f>HLOOKUP(U$1,Individual!$A$387:$P$388,2,FALSE)</f>
        <v>#N/A</v>
      </c>
      <c r="V195" t="e">
        <f>HLOOKUP(V$1,Individual!$A$387:$P$388,2,FALSE)</f>
        <v>#N/A</v>
      </c>
      <c r="W195">
        <f>HLOOKUP(W$1,Individual!$A$387:$P$388,2,FALSE)</f>
        <v>100</v>
      </c>
      <c r="X195" t="e">
        <f>HLOOKUP(X$1,Individual!$A$387:$P$388,2,FALSE)</f>
        <v>#N/A</v>
      </c>
      <c r="Y195">
        <f>HLOOKUP(Y$1,Individual!$A$387:$P$388,2,FALSE)</f>
        <v>100</v>
      </c>
      <c r="Z195" t="e">
        <f>HLOOKUP(Z$1,Individual!$A$387:$P$388,2,FALSE)</f>
        <v>#N/A</v>
      </c>
      <c r="AA195">
        <f>HLOOKUP(AA$1,Individual!$A$387:$P$388,2,FALSE)</f>
        <v>100</v>
      </c>
      <c r="AB195" t="e">
        <f>HLOOKUP(AB$1,Individual!$A$387:$P$388,2,FALSE)</f>
        <v>#N/A</v>
      </c>
      <c r="AC195" t="e">
        <f>HLOOKUP(AC$1,Individual!$A$387:$P$388,2,FALSE)</f>
        <v>#N/A</v>
      </c>
      <c r="AD195" t="e">
        <f>HLOOKUP(AD$1,Individual!$A$387:$P$388,2,FALSE)</f>
        <v>#N/A</v>
      </c>
      <c r="AE195">
        <f>HLOOKUP(AE$1,Individual!$A$387:$P$388,2,FALSE)</f>
        <v>100</v>
      </c>
      <c r="AF195">
        <f>HLOOKUP(AF$1,Individual!$A$387:$P$388,2,FALSE)</f>
        <v>100</v>
      </c>
      <c r="AG195">
        <f>HLOOKUP(AG$1,Individual!$A$387:$P$388,2,FALSE)</f>
        <v>100</v>
      </c>
    </row>
    <row r="196" spans="1:33">
      <c r="A196" s="31" t="s">
        <v>194</v>
      </c>
      <c r="B196">
        <f>HLOOKUP(B$1,Individual!$A$389:$P$390,2,FALSE)</f>
        <v>102</v>
      </c>
      <c r="C196" t="e">
        <f>HLOOKUP(C$1,Individual!$A$389:$P$390,2,FALSE)</f>
        <v>#N/A</v>
      </c>
      <c r="D196" t="e">
        <f>HLOOKUP(D$1,Individual!$A$389:$P$390,2,FALSE)</f>
        <v>#N/A</v>
      </c>
      <c r="E196">
        <f>HLOOKUP(E$1,Individual!$A$389:$P$390,2,FALSE)</f>
        <v>102</v>
      </c>
      <c r="F196">
        <f>HLOOKUP(F$1,Individual!$A$389:$P$390,2,FALSE)</f>
        <v>102</v>
      </c>
      <c r="G196">
        <f>HLOOKUP(G$1,Individual!$A$389:$P$390,2,FALSE)</f>
        <v>102</v>
      </c>
      <c r="H196">
        <f>HLOOKUP(H$1,Individual!$A$389:$P$390,2,FALSE)</f>
        <v>102</v>
      </c>
      <c r="I196" t="e">
        <f>HLOOKUP(I$1,Individual!$A$389:$P$390,2,FALSE)</f>
        <v>#N/A</v>
      </c>
      <c r="J196">
        <f>HLOOKUP(J$1,Individual!$A$389:$P$390,2,FALSE)</f>
        <v>102</v>
      </c>
      <c r="K196" t="e">
        <f>HLOOKUP(K$1,Individual!$A$389:$P$390,2,FALSE)</f>
        <v>#N/A</v>
      </c>
      <c r="L196" t="e">
        <f>HLOOKUP(L$1,Individual!$A$389:$P$390,2,FALSE)</f>
        <v>#N/A</v>
      </c>
      <c r="M196">
        <f>HLOOKUP(M$1,Individual!$A$389:$P$390,2,FALSE)</f>
        <v>102</v>
      </c>
      <c r="N196" t="e">
        <f>HLOOKUP(N$1,Individual!$A$389:$P$390,2,FALSE)</f>
        <v>#N/A</v>
      </c>
      <c r="O196" t="e">
        <f>HLOOKUP(O$1,Individual!$A$389:$P$390,2,FALSE)</f>
        <v>#N/A</v>
      </c>
      <c r="P196">
        <f>HLOOKUP(P$1,Individual!$A$389:$P$390,2,FALSE)</f>
        <v>102</v>
      </c>
      <c r="Q196" t="e">
        <f>HLOOKUP(Q$1,Individual!$A$389:$P$390,2,FALSE)</f>
        <v>#N/A</v>
      </c>
      <c r="R196" t="e">
        <f>HLOOKUP(R$1,Individual!$A$389:$P$390,2,FALSE)</f>
        <v>#N/A</v>
      </c>
      <c r="S196" t="e">
        <f>HLOOKUP(S$1,Individual!$A$389:$P$390,2,FALSE)</f>
        <v>#N/A</v>
      </c>
      <c r="T196">
        <f>HLOOKUP(T$1,Individual!$A$389:$P$390,2,FALSE)</f>
        <v>102</v>
      </c>
      <c r="U196" t="e">
        <f>HLOOKUP(U$1,Individual!$A$389:$P$390,2,FALSE)</f>
        <v>#N/A</v>
      </c>
      <c r="V196" t="e">
        <f>HLOOKUP(V$1,Individual!$A$389:$P$390,2,FALSE)</f>
        <v>#N/A</v>
      </c>
      <c r="W196">
        <f>HLOOKUP(W$1,Individual!$A$389:$P$390,2,FALSE)</f>
        <v>102</v>
      </c>
      <c r="X196" t="e">
        <f>HLOOKUP(X$1,Individual!$A$389:$P$390,2,FALSE)</f>
        <v>#N/A</v>
      </c>
      <c r="Y196">
        <f>HLOOKUP(Y$1,Individual!$A$389:$P$390,2,FALSE)</f>
        <v>102</v>
      </c>
      <c r="Z196" t="e">
        <f>HLOOKUP(Z$1,Individual!$A$389:$P$390,2,FALSE)</f>
        <v>#N/A</v>
      </c>
      <c r="AA196">
        <f>HLOOKUP(AA$1,Individual!$A$389:$P$390,2,FALSE)</f>
        <v>102</v>
      </c>
      <c r="AB196" t="e">
        <f>HLOOKUP(AB$1,Individual!$A$389:$P$390,2,FALSE)</f>
        <v>#N/A</v>
      </c>
      <c r="AC196" t="e">
        <f>HLOOKUP(AC$1,Individual!$A$389:$P$390,2,FALSE)</f>
        <v>#N/A</v>
      </c>
      <c r="AD196" t="e">
        <f>HLOOKUP(AD$1,Individual!$A$389:$P$390,2,FALSE)</f>
        <v>#N/A</v>
      </c>
      <c r="AE196">
        <f>HLOOKUP(AE$1,Individual!$A$389:$P$390,2,FALSE)</f>
        <v>102</v>
      </c>
      <c r="AF196">
        <f>HLOOKUP(AF$1,Individual!$A$389:$P$390,2,FALSE)</f>
        <v>102</v>
      </c>
      <c r="AG196">
        <f>HLOOKUP(AG$1,Individual!$A$389:$P$390,2,FALSE)</f>
        <v>102</v>
      </c>
    </row>
    <row r="197" spans="1:33">
      <c r="A197" s="34" t="s">
        <v>195</v>
      </c>
      <c r="B197">
        <f>HLOOKUP(B$1,Individual!$A$391:$P$392,2,FALSE)</f>
        <v>110</v>
      </c>
      <c r="C197" t="e">
        <f>HLOOKUP(C$1,Individual!$A$391:$P$392,2,FALSE)</f>
        <v>#N/A</v>
      </c>
      <c r="D197" t="e">
        <f>HLOOKUP(D$1,Individual!$A$391:$P$392,2,FALSE)</f>
        <v>#N/A</v>
      </c>
      <c r="E197">
        <f>HLOOKUP(E$1,Individual!$A$391:$P$392,2,FALSE)</f>
        <v>110</v>
      </c>
      <c r="F197">
        <f>HLOOKUP(F$1,Individual!$A$391:$P$392,2,FALSE)</f>
        <v>110</v>
      </c>
      <c r="G197">
        <f>HLOOKUP(G$1,Individual!$A$391:$P$392,2,FALSE)</f>
        <v>110</v>
      </c>
      <c r="H197" t="e">
        <f>HLOOKUP(H$1,Individual!$A$391:$P$392,2,FALSE)</f>
        <v>#N/A</v>
      </c>
      <c r="I197" t="e">
        <f>HLOOKUP(I$1,Individual!$A$391:$P$392,2,FALSE)</f>
        <v>#N/A</v>
      </c>
      <c r="J197">
        <f>HLOOKUP(J$1,Individual!$A$391:$P$392,2,FALSE)</f>
        <v>110</v>
      </c>
      <c r="K197" t="e">
        <f>HLOOKUP(K$1,Individual!$A$391:$P$392,2,FALSE)</f>
        <v>#N/A</v>
      </c>
      <c r="L197" t="e">
        <f>HLOOKUP(L$1,Individual!$A$391:$P$392,2,FALSE)</f>
        <v>#N/A</v>
      </c>
      <c r="M197" t="e">
        <f>HLOOKUP(M$1,Individual!$A$391:$P$392,2,FALSE)</f>
        <v>#N/A</v>
      </c>
      <c r="N197" t="e">
        <f>HLOOKUP(N$1,Individual!$A$391:$P$392,2,FALSE)</f>
        <v>#N/A</v>
      </c>
      <c r="O197" t="e">
        <f>HLOOKUP(O$1,Individual!$A$391:$P$392,2,FALSE)</f>
        <v>#N/A</v>
      </c>
      <c r="P197">
        <f>HLOOKUP(P$1,Individual!$A$391:$P$392,2,FALSE)</f>
        <v>110</v>
      </c>
      <c r="Q197" t="e">
        <f>HLOOKUP(Q$1,Individual!$A$391:$P$392,2,FALSE)</f>
        <v>#N/A</v>
      </c>
      <c r="R197" t="e">
        <f>HLOOKUP(R$1,Individual!$A$391:$P$392,2,FALSE)</f>
        <v>#N/A</v>
      </c>
      <c r="S197" t="e">
        <f>HLOOKUP(S$1,Individual!$A$391:$P$392,2,FALSE)</f>
        <v>#N/A</v>
      </c>
      <c r="T197">
        <f>HLOOKUP(T$1,Individual!$A$391:$P$392,2,FALSE)</f>
        <v>110</v>
      </c>
      <c r="U197" t="e">
        <f>HLOOKUP(U$1,Individual!$A$391:$P$392,2,FALSE)</f>
        <v>#N/A</v>
      </c>
      <c r="V197" t="e">
        <f>HLOOKUP(V$1,Individual!$A$391:$P$392,2,FALSE)</f>
        <v>#N/A</v>
      </c>
      <c r="W197">
        <f>HLOOKUP(W$1,Individual!$A$391:$P$392,2,FALSE)</f>
        <v>110</v>
      </c>
      <c r="X197" t="e">
        <f>HLOOKUP(X$1,Individual!$A$391:$P$392,2,FALSE)</f>
        <v>#N/A</v>
      </c>
      <c r="Y197">
        <f>HLOOKUP(Y$1,Individual!$A$391:$P$392,2,FALSE)</f>
        <v>110</v>
      </c>
      <c r="Z197" t="e">
        <f>HLOOKUP(Z$1,Individual!$A$391:$P$392,2,FALSE)</f>
        <v>#N/A</v>
      </c>
      <c r="AA197">
        <f>HLOOKUP(AA$1,Individual!$A$391:$P$392,2,FALSE)</f>
        <v>110</v>
      </c>
      <c r="AB197">
        <f>HLOOKUP(AB$1,Individual!$A$391:$P$392,2,FALSE)</f>
        <v>110</v>
      </c>
      <c r="AC197">
        <f>HLOOKUP(AC$1,Individual!$A$391:$P$392,2,FALSE)</f>
        <v>110</v>
      </c>
      <c r="AD197" t="e">
        <f>HLOOKUP(AD$1,Individual!$A$391:$P$392,2,FALSE)</f>
        <v>#N/A</v>
      </c>
      <c r="AE197">
        <f>HLOOKUP(AE$1,Individual!$A$391:$P$392,2,FALSE)</f>
        <v>110</v>
      </c>
      <c r="AF197">
        <f>HLOOKUP(AF$1,Individual!$A$391:$P$392,2,FALSE)</f>
        <v>110</v>
      </c>
      <c r="AG197">
        <f>HLOOKUP(AG$1,Individual!$A$391:$P$392,2,FALSE)</f>
        <v>110</v>
      </c>
    </row>
    <row r="198" spans="1:33">
      <c r="A198" s="32" t="s">
        <v>196</v>
      </c>
      <c r="B198">
        <f>HLOOKUP(B$1,Individual!$A$393:$R$394,2,FALSE)</f>
        <v>994</v>
      </c>
      <c r="C198" t="e">
        <f>HLOOKUP(C$1,Individual!$A$393:$R$394,2,FALSE)</f>
        <v>#N/A</v>
      </c>
      <c r="D198" t="e">
        <f>HLOOKUP(D$1,Individual!$A$393:$R$394,2,FALSE)</f>
        <v>#N/A</v>
      </c>
      <c r="E198">
        <f>HLOOKUP(E$1,Individual!$A$393:$R$394,2,FALSE)</f>
        <v>1106</v>
      </c>
      <c r="F198">
        <f>HLOOKUP(F$1,Individual!$A$393:$R$394,2,FALSE)</f>
        <v>1108</v>
      </c>
      <c r="G198">
        <f>HLOOKUP(G$1,Individual!$A$393:$R$394,2,FALSE)</f>
        <v>1110</v>
      </c>
      <c r="H198">
        <f>HLOOKUP(H$1,Individual!$A$393:$R$394,2,FALSE)</f>
        <v>1110</v>
      </c>
      <c r="I198" t="e">
        <f>HLOOKUP(I$1,Individual!$A$393:$R$394,2,FALSE)</f>
        <v>#N/A</v>
      </c>
      <c r="J198">
        <f>HLOOKUP(J$1,Individual!$A$393:$R$394,2,FALSE)</f>
        <v>1098</v>
      </c>
      <c r="K198" t="e">
        <f>HLOOKUP(K$1,Individual!$A$393:$R$394,2,FALSE)</f>
        <v>#N/A</v>
      </c>
      <c r="L198" t="e">
        <f>HLOOKUP(L$1,Individual!$A$393:$R$394,2,FALSE)</f>
        <v>#N/A</v>
      </c>
      <c r="M198">
        <f>HLOOKUP(M$1,Individual!$A$393:$R$394,2,FALSE)</f>
        <v>1110</v>
      </c>
      <c r="N198" t="e">
        <f>HLOOKUP(N$1,Individual!$A$393:$R$394,2,FALSE)</f>
        <v>#N/A</v>
      </c>
      <c r="O198" t="e">
        <f>HLOOKUP(O$1,Individual!$A$393:$R$394,2,FALSE)</f>
        <v>#N/A</v>
      </c>
      <c r="P198">
        <f>HLOOKUP(P$1,Individual!$A$393:$R$394,2,FALSE)</f>
        <v>1098</v>
      </c>
      <c r="Q198" t="e">
        <f>HLOOKUP(Q$1,Individual!$A$393:$R$394,2,FALSE)</f>
        <v>#N/A</v>
      </c>
      <c r="R198" t="e">
        <f>HLOOKUP(R$1,Individual!$A$393:$R$394,2,FALSE)</f>
        <v>#N/A</v>
      </c>
      <c r="S198" t="e">
        <f>HLOOKUP(S$1,Individual!$A$393:$R$394,2,FALSE)</f>
        <v>#N/A</v>
      </c>
      <c r="T198">
        <f>HLOOKUP(T$1,Individual!$A$393:$R$394,2,FALSE)</f>
        <v>1088</v>
      </c>
      <c r="U198" t="e">
        <f>HLOOKUP(U$1,Individual!$A$393:$R$394,2,FALSE)</f>
        <v>#N/A</v>
      </c>
      <c r="V198" t="e">
        <f>HLOOKUP(V$1,Individual!$A$393:$R$394,2,FALSE)</f>
        <v>#N/A</v>
      </c>
      <c r="W198">
        <f>HLOOKUP(W$1,Individual!$A$393:$R$394,2,FALSE)</f>
        <v>1100</v>
      </c>
      <c r="X198" t="e">
        <f>HLOOKUP(X$1,Individual!$A$393:$R$394,2,FALSE)</f>
        <v>#N/A</v>
      </c>
      <c r="Y198">
        <f>HLOOKUP(Y$1,Individual!$A$393:$R$394,2,FALSE)</f>
        <v>1005</v>
      </c>
      <c r="Z198" t="e">
        <f>HLOOKUP(Z$1,Individual!$A$393:$R$394,2,FALSE)</f>
        <v>#N/A</v>
      </c>
      <c r="AA198">
        <f>HLOOKUP(AA$1,Individual!$A$393:$R$394,2,FALSE)</f>
        <v>1090</v>
      </c>
      <c r="AB198">
        <f>HLOOKUP(AB$1,Individual!$A$393:$R$394,2,FALSE)</f>
        <v>896</v>
      </c>
      <c r="AC198">
        <f>HLOOKUP(AC$1,Individual!$A$393:$R$394,2,FALSE)</f>
        <v>1001</v>
      </c>
      <c r="AD198" t="e">
        <f>HLOOKUP(AD$1,Individual!$A$393:$R$394,2,FALSE)</f>
        <v>#N/A</v>
      </c>
      <c r="AE198">
        <f>HLOOKUP(AE$1,Individual!$A$393:$R$394,2,FALSE)</f>
        <v>1106</v>
      </c>
      <c r="AF198">
        <f>HLOOKUP(AF$1,Individual!$A$393:$R$394,2,FALSE)</f>
        <v>1107</v>
      </c>
      <c r="AG198">
        <f>HLOOKUP(AG$1,Individual!$A$393:$R$394,2,FALSE)</f>
        <v>1102</v>
      </c>
    </row>
    <row r="199" spans="1:33">
      <c r="A199" s="31" t="s">
        <v>197</v>
      </c>
      <c r="B199">
        <f>HLOOKUP(B$1,Individual!$A$395:$P$396,2,FALSE)</f>
        <v>322</v>
      </c>
      <c r="C199" t="e">
        <f>HLOOKUP(C$1,Individual!$A$395:$P$396,2,FALSE)</f>
        <v>#N/A</v>
      </c>
      <c r="D199" t="e">
        <f>HLOOKUP(D$1,Individual!$A$395:$P$396,2,FALSE)</f>
        <v>#N/A</v>
      </c>
      <c r="E199">
        <f>HLOOKUP(E$1,Individual!$A$395:$P$396,2,FALSE)</f>
        <v>322</v>
      </c>
      <c r="F199">
        <f>HLOOKUP(F$1,Individual!$A$395:$P$396,2,FALSE)</f>
        <v>322</v>
      </c>
      <c r="G199">
        <f>HLOOKUP(G$1,Individual!$A$395:$P$396,2,FALSE)</f>
        <v>322</v>
      </c>
      <c r="H199">
        <f>HLOOKUP(H$1,Individual!$A$395:$P$396,2,FALSE)</f>
        <v>322</v>
      </c>
      <c r="I199" t="e">
        <f>HLOOKUP(I$1,Individual!$A$395:$P$396,2,FALSE)</f>
        <v>#N/A</v>
      </c>
      <c r="J199">
        <f>HLOOKUP(J$1,Individual!$A$395:$P$396,2,FALSE)</f>
        <v>322</v>
      </c>
      <c r="K199" t="e">
        <f>HLOOKUP(K$1,Individual!$A$395:$P$396,2,FALSE)</f>
        <v>#N/A</v>
      </c>
      <c r="L199" t="e">
        <f>HLOOKUP(L$1,Individual!$A$395:$P$396,2,FALSE)</f>
        <v>#N/A</v>
      </c>
      <c r="M199">
        <f>HLOOKUP(M$1,Individual!$A$395:$P$396,2,FALSE)</f>
        <v>322</v>
      </c>
      <c r="N199" t="e">
        <f>HLOOKUP(N$1,Individual!$A$395:$P$396,2,FALSE)</f>
        <v>#N/A</v>
      </c>
      <c r="O199" t="e">
        <f>HLOOKUP(O$1,Individual!$A$395:$P$396,2,FALSE)</f>
        <v>#N/A</v>
      </c>
      <c r="P199">
        <f>HLOOKUP(P$1,Individual!$A$395:$P$396,2,FALSE)</f>
        <v>322</v>
      </c>
      <c r="Q199" t="e">
        <f>HLOOKUP(Q$1,Individual!$A$395:$P$396,2,FALSE)</f>
        <v>#N/A</v>
      </c>
      <c r="R199" t="e">
        <f>HLOOKUP(R$1,Individual!$A$395:$P$396,2,FALSE)</f>
        <v>#N/A</v>
      </c>
      <c r="S199" t="e">
        <f>HLOOKUP(S$1,Individual!$A$395:$P$396,2,FALSE)</f>
        <v>#N/A</v>
      </c>
      <c r="T199">
        <f>HLOOKUP(T$1,Individual!$A$395:$P$396,2,FALSE)</f>
        <v>322</v>
      </c>
      <c r="U199" t="e">
        <f>HLOOKUP(U$1,Individual!$A$395:$P$396,2,FALSE)</f>
        <v>#N/A</v>
      </c>
      <c r="V199" t="e">
        <f>HLOOKUP(V$1,Individual!$A$395:$P$396,2,FALSE)</f>
        <v>#N/A</v>
      </c>
      <c r="W199">
        <f>HLOOKUP(W$1,Individual!$A$395:$P$396,2,FALSE)</f>
        <v>322</v>
      </c>
      <c r="X199" t="e">
        <f>HLOOKUP(X$1,Individual!$A$395:$P$396,2,FALSE)</f>
        <v>#N/A</v>
      </c>
      <c r="Y199">
        <f>HLOOKUP(Y$1,Individual!$A$395:$P$396,2,FALSE)</f>
        <v>322</v>
      </c>
      <c r="Z199" t="e">
        <f>HLOOKUP(Z$1,Individual!$A$395:$P$396,2,FALSE)</f>
        <v>#N/A</v>
      </c>
      <c r="AA199">
        <f>HLOOKUP(AA$1,Individual!$A$395:$P$396,2,FALSE)</f>
        <v>322</v>
      </c>
      <c r="AB199" t="e">
        <f>HLOOKUP(AB$1,Individual!$A$395:$P$396,2,FALSE)</f>
        <v>#N/A</v>
      </c>
      <c r="AC199" t="e">
        <f>HLOOKUP(AC$1,Individual!$A$395:$P$396,2,FALSE)</f>
        <v>#N/A</v>
      </c>
      <c r="AD199" t="e">
        <f>HLOOKUP(AD$1,Individual!$A$395:$P$396,2,FALSE)</f>
        <v>#N/A</v>
      </c>
      <c r="AE199">
        <f>HLOOKUP(AE$1,Individual!$A$395:$P$396,2,FALSE)</f>
        <v>322</v>
      </c>
      <c r="AF199">
        <f>HLOOKUP(AF$1,Individual!$A$395:$P$396,2,FALSE)</f>
        <v>322</v>
      </c>
      <c r="AG199">
        <f>HLOOKUP(AG$1,Individual!$A$395:$P$396,2,FALSE)</f>
        <v>322</v>
      </c>
    </row>
    <row r="200" spans="1:33">
      <c r="A200" s="30" t="s">
        <v>198</v>
      </c>
      <c r="B200">
        <f>HLOOKUP(B$1,Individual!$A$397:$N$398,2,FALSE)</f>
        <v>50</v>
      </c>
      <c r="C200" t="e">
        <f>HLOOKUP(C$1,Individual!$A$397:$N$398,2,FALSE)</f>
        <v>#N/A</v>
      </c>
      <c r="D200" t="e">
        <f>HLOOKUP(D$1,Individual!$A$397:$N$398,2,FALSE)</f>
        <v>#N/A</v>
      </c>
      <c r="E200">
        <f>HLOOKUP(E$1,Individual!$A$397:$N$398,2,FALSE)</f>
        <v>50</v>
      </c>
      <c r="F200">
        <f>HLOOKUP(F$1,Individual!$A$397:$N$398,2,FALSE)</f>
        <v>52</v>
      </c>
      <c r="G200">
        <f>HLOOKUP(G$1,Individual!$A$397:$N$398,2,FALSE)</f>
        <v>50</v>
      </c>
      <c r="H200" t="e">
        <f>HLOOKUP(H$1,Individual!$A$397:$N$398,2,FALSE)</f>
        <v>#N/A</v>
      </c>
      <c r="I200" t="e">
        <f>HLOOKUP(I$1,Individual!$A$397:$N$398,2,FALSE)</f>
        <v>#N/A</v>
      </c>
      <c r="J200">
        <f>HLOOKUP(J$1,Individual!$A$397:$N$398,2,FALSE)</f>
        <v>52</v>
      </c>
      <c r="K200" t="e">
        <f>HLOOKUP(K$1,Individual!$A$397:$N$398,2,FALSE)</f>
        <v>#N/A</v>
      </c>
      <c r="L200" t="e">
        <f>HLOOKUP(L$1,Individual!$A$397:$N$398,2,FALSE)</f>
        <v>#N/A</v>
      </c>
      <c r="M200" t="e">
        <f>HLOOKUP(M$1,Individual!$A$397:$N$398,2,FALSE)</f>
        <v>#N/A</v>
      </c>
      <c r="N200" t="e">
        <f>HLOOKUP(N$1,Individual!$A$397:$N$398,2,FALSE)</f>
        <v>#N/A</v>
      </c>
      <c r="O200" t="e">
        <f>HLOOKUP(O$1,Individual!$A$397:$N$398,2,FALSE)</f>
        <v>#N/A</v>
      </c>
      <c r="P200">
        <f>HLOOKUP(P$1,Individual!$A$397:$N$398,2,FALSE)</f>
        <v>52</v>
      </c>
      <c r="Q200" t="e">
        <f>HLOOKUP(Q$1,Individual!$A$397:$N$398,2,FALSE)</f>
        <v>#N/A</v>
      </c>
      <c r="R200" t="e">
        <f>HLOOKUP(R$1,Individual!$A$397:$N$398,2,FALSE)</f>
        <v>#N/A</v>
      </c>
      <c r="S200" t="e">
        <f>HLOOKUP(S$1,Individual!$A$397:$N$398,2,FALSE)</f>
        <v>#N/A</v>
      </c>
      <c r="T200">
        <f>HLOOKUP(T$1,Individual!$A$397:$N$398,2,FALSE)</f>
        <v>50</v>
      </c>
      <c r="U200" t="e">
        <f>HLOOKUP(U$1,Individual!$A$397:$N$398,2,FALSE)</f>
        <v>#N/A</v>
      </c>
      <c r="V200" t="e">
        <f>HLOOKUP(V$1,Individual!$A$397:$N$398,2,FALSE)</f>
        <v>#N/A</v>
      </c>
      <c r="W200">
        <f>HLOOKUP(W$1,Individual!$A$397:$N$398,2,FALSE)</f>
        <v>50</v>
      </c>
      <c r="X200" t="e">
        <f>HLOOKUP(X$1,Individual!$A$397:$N$398,2,FALSE)</f>
        <v>#N/A</v>
      </c>
      <c r="Y200">
        <f>HLOOKUP(Y$1,Individual!$A$397:$N$398,2,FALSE)</f>
        <v>0</v>
      </c>
      <c r="Z200" t="e">
        <f>HLOOKUP(Z$1,Individual!$A$397:$N$398,2,FALSE)</f>
        <v>#N/A</v>
      </c>
      <c r="AA200">
        <f>HLOOKUP(AA$1,Individual!$A$397:$N$398,2,FALSE)</f>
        <v>47</v>
      </c>
      <c r="AB200" t="e">
        <f>HLOOKUP(AB$1,Individual!$A$397:$N$398,2,FALSE)</f>
        <v>#N/A</v>
      </c>
      <c r="AC200" t="e">
        <f>HLOOKUP(AC$1,Individual!$A$397:$N$398,2,FALSE)</f>
        <v>#N/A</v>
      </c>
      <c r="AD200" t="e">
        <f>HLOOKUP(AD$1,Individual!$A$397:$N$398,2,FALSE)</f>
        <v>#N/A</v>
      </c>
      <c r="AE200">
        <f>HLOOKUP(AE$1,Individual!$A$397:$N$398,2,FALSE)</f>
        <v>49</v>
      </c>
      <c r="AF200">
        <f>HLOOKUP(AF$1,Individual!$A$397:$N$398,2,FALSE)</f>
        <v>52</v>
      </c>
      <c r="AG200">
        <f>HLOOKUP(AG$1,Individual!$A$397:$N$398,2,FALSE)</f>
        <v>51</v>
      </c>
    </row>
    <row r="201" spans="1:33">
      <c r="A201" s="34" t="s">
        <v>199</v>
      </c>
      <c r="B201">
        <f>HLOOKUP(B$1,Individual!$A$399:$P$400,2,FALSE)</f>
        <v>98</v>
      </c>
      <c r="C201" t="e">
        <f>HLOOKUP(C$1,Individual!$A$399:$P$400,2,FALSE)</f>
        <v>#N/A</v>
      </c>
      <c r="D201" t="e">
        <f>HLOOKUP(D$1,Individual!$A$399:$P$400,2,FALSE)</f>
        <v>#N/A</v>
      </c>
      <c r="E201">
        <f>HLOOKUP(E$1,Individual!$A$399:$P$400,2,FALSE)</f>
        <v>98</v>
      </c>
      <c r="F201">
        <f>HLOOKUP(F$1,Individual!$A$399:$P$400,2,FALSE)</f>
        <v>98</v>
      </c>
      <c r="G201">
        <f>HLOOKUP(G$1,Individual!$A$399:$P$400,2,FALSE)</f>
        <v>98</v>
      </c>
      <c r="H201">
        <f>HLOOKUP(H$1,Individual!$A$399:$P$400,2,FALSE)</f>
        <v>98</v>
      </c>
      <c r="I201" t="e">
        <f>HLOOKUP(I$1,Individual!$A$399:$P$400,2,FALSE)</f>
        <v>#N/A</v>
      </c>
      <c r="J201">
        <f>HLOOKUP(J$1,Individual!$A$399:$P$400,2,FALSE)</f>
        <v>98</v>
      </c>
      <c r="K201" t="e">
        <f>HLOOKUP(K$1,Individual!$A$399:$P$400,2,FALSE)</f>
        <v>#N/A</v>
      </c>
      <c r="L201" t="e">
        <f>HLOOKUP(L$1,Individual!$A$399:$P$400,2,FALSE)</f>
        <v>#N/A</v>
      </c>
      <c r="M201">
        <f>HLOOKUP(M$1,Individual!$A$399:$P$400,2,FALSE)</f>
        <v>98</v>
      </c>
      <c r="N201" t="e">
        <f>HLOOKUP(N$1,Individual!$A$399:$P$400,2,FALSE)</f>
        <v>#N/A</v>
      </c>
      <c r="O201" t="e">
        <f>HLOOKUP(O$1,Individual!$A$399:$P$400,2,FALSE)</f>
        <v>#N/A</v>
      </c>
      <c r="P201">
        <f>HLOOKUP(P$1,Individual!$A$399:$P$400,2,FALSE)</f>
        <v>98</v>
      </c>
      <c r="Q201" t="e">
        <f>HLOOKUP(Q$1,Individual!$A$399:$P$400,2,FALSE)</f>
        <v>#N/A</v>
      </c>
      <c r="R201" t="e">
        <f>HLOOKUP(R$1,Individual!$A$399:$P$400,2,FALSE)</f>
        <v>#N/A</v>
      </c>
      <c r="S201" t="e">
        <f>HLOOKUP(S$1,Individual!$A$399:$P$400,2,FALSE)</f>
        <v>#N/A</v>
      </c>
      <c r="T201">
        <f>HLOOKUP(T$1,Individual!$A$399:$P$400,2,FALSE)</f>
        <v>98</v>
      </c>
      <c r="U201" t="e">
        <f>HLOOKUP(U$1,Individual!$A$399:$P$400,2,FALSE)</f>
        <v>#N/A</v>
      </c>
      <c r="V201" t="e">
        <f>HLOOKUP(V$1,Individual!$A$399:$P$400,2,FALSE)</f>
        <v>#N/A</v>
      </c>
      <c r="W201">
        <f>HLOOKUP(W$1,Individual!$A$399:$P$400,2,FALSE)</f>
        <v>98</v>
      </c>
      <c r="X201" t="e">
        <f>HLOOKUP(X$1,Individual!$A$399:$P$400,2,FALSE)</f>
        <v>#N/A</v>
      </c>
      <c r="Y201">
        <f>HLOOKUP(Y$1,Individual!$A$399:$P$400,2,FALSE)</f>
        <v>98</v>
      </c>
      <c r="Z201" t="e">
        <f>HLOOKUP(Z$1,Individual!$A$399:$P$400,2,FALSE)</f>
        <v>#N/A</v>
      </c>
      <c r="AA201">
        <f>HLOOKUP(AA$1,Individual!$A$399:$P$400,2,FALSE)</f>
        <v>98</v>
      </c>
      <c r="AB201" t="e">
        <f>HLOOKUP(AB$1,Individual!$A$399:$P$400,2,FALSE)</f>
        <v>#N/A</v>
      </c>
      <c r="AC201" t="e">
        <f>HLOOKUP(AC$1,Individual!$A$399:$P$400,2,FALSE)</f>
        <v>#N/A</v>
      </c>
      <c r="AD201" t="e">
        <f>HLOOKUP(AD$1,Individual!$A$399:$P$400,2,FALSE)</f>
        <v>#N/A</v>
      </c>
      <c r="AE201">
        <f>HLOOKUP(AE$1,Individual!$A$399:$P$400,2,FALSE)</f>
        <v>98</v>
      </c>
      <c r="AF201">
        <f>HLOOKUP(AF$1,Individual!$A$399:$P$400,2,FALSE)</f>
        <v>98</v>
      </c>
      <c r="AG201">
        <f>HLOOKUP(AG$1,Individual!$A$399:$P$400,2,FALSE)</f>
        <v>98</v>
      </c>
    </row>
    <row r="202" spans="1:33">
      <c r="A202" s="31" t="s">
        <v>200</v>
      </c>
      <c r="B202">
        <f>HLOOKUP(B$1,Individual!$A$401:$P$402,2,FALSE)</f>
        <v>72</v>
      </c>
      <c r="C202" t="e">
        <f>HLOOKUP(C$1,Individual!$A$401:$P$402,2,FALSE)</f>
        <v>#N/A</v>
      </c>
      <c r="D202" t="e">
        <f>HLOOKUP(D$1,Individual!$A$401:$P$402,2,FALSE)</f>
        <v>#N/A</v>
      </c>
      <c r="E202">
        <f>HLOOKUP(E$1,Individual!$A$401:$P$402,2,FALSE)</f>
        <v>72</v>
      </c>
      <c r="F202">
        <f>HLOOKUP(F$1,Individual!$A$401:$P$402,2,FALSE)</f>
        <v>72</v>
      </c>
      <c r="G202">
        <f>HLOOKUP(G$1,Individual!$A$401:$P$402,2,FALSE)</f>
        <v>72</v>
      </c>
      <c r="H202">
        <f>HLOOKUP(H$1,Individual!$A$401:$P$402,2,FALSE)</f>
        <v>72</v>
      </c>
      <c r="I202" t="e">
        <f>HLOOKUP(I$1,Individual!$A$401:$P$402,2,FALSE)</f>
        <v>#N/A</v>
      </c>
      <c r="J202">
        <f>HLOOKUP(J$1,Individual!$A$401:$P$402,2,FALSE)</f>
        <v>72</v>
      </c>
      <c r="K202" t="e">
        <f>HLOOKUP(K$1,Individual!$A$401:$P$402,2,FALSE)</f>
        <v>#N/A</v>
      </c>
      <c r="L202" t="e">
        <f>HLOOKUP(L$1,Individual!$A$401:$P$402,2,FALSE)</f>
        <v>#N/A</v>
      </c>
      <c r="M202">
        <f>HLOOKUP(M$1,Individual!$A$401:$P$402,2,FALSE)</f>
        <v>72</v>
      </c>
      <c r="N202" t="e">
        <f>HLOOKUP(N$1,Individual!$A$401:$P$402,2,FALSE)</f>
        <v>#N/A</v>
      </c>
      <c r="O202" t="e">
        <f>HLOOKUP(O$1,Individual!$A$401:$P$402,2,FALSE)</f>
        <v>#N/A</v>
      </c>
      <c r="P202">
        <f>HLOOKUP(P$1,Individual!$A$401:$P$402,2,FALSE)</f>
        <v>72</v>
      </c>
      <c r="Q202" t="e">
        <f>HLOOKUP(Q$1,Individual!$A$401:$P$402,2,FALSE)</f>
        <v>#N/A</v>
      </c>
      <c r="R202" t="e">
        <f>HLOOKUP(R$1,Individual!$A$401:$P$402,2,FALSE)</f>
        <v>#N/A</v>
      </c>
      <c r="S202" t="e">
        <f>HLOOKUP(S$1,Individual!$A$401:$P$402,2,FALSE)</f>
        <v>#N/A</v>
      </c>
      <c r="T202">
        <f>HLOOKUP(T$1,Individual!$A$401:$P$402,2,FALSE)</f>
        <v>72</v>
      </c>
      <c r="U202" t="e">
        <f>HLOOKUP(U$1,Individual!$A$401:$P$402,2,FALSE)</f>
        <v>#N/A</v>
      </c>
      <c r="V202" t="e">
        <f>HLOOKUP(V$1,Individual!$A$401:$P$402,2,FALSE)</f>
        <v>#N/A</v>
      </c>
      <c r="W202">
        <f>HLOOKUP(W$1,Individual!$A$401:$P$402,2,FALSE)</f>
        <v>72</v>
      </c>
      <c r="X202" t="e">
        <f>HLOOKUP(X$1,Individual!$A$401:$P$402,2,FALSE)</f>
        <v>#N/A</v>
      </c>
      <c r="Y202">
        <f>HLOOKUP(Y$1,Individual!$A$401:$P$402,2,FALSE)</f>
        <v>72</v>
      </c>
      <c r="Z202" t="e">
        <f>HLOOKUP(Z$1,Individual!$A$401:$P$402,2,FALSE)</f>
        <v>#N/A</v>
      </c>
      <c r="AA202">
        <f>HLOOKUP(AA$1,Individual!$A$401:$P$402,2,FALSE)</f>
        <v>72</v>
      </c>
      <c r="AB202" t="e">
        <f>HLOOKUP(AB$1,Individual!$A$401:$P$402,2,FALSE)</f>
        <v>#N/A</v>
      </c>
      <c r="AC202" t="e">
        <f>HLOOKUP(AC$1,Individual!$A$401:$P$402,2,FALSE)</f>
        <v>#N/A</v>
      </c>
      <c r="AD202" t="e">
        <f>HLOOKUP(AD$1,Individual!$A$401:$P$402,2,FALSE)</f>
        <v>#N/A</v>
      </c>
      <c r="AE202">
        <f>HLOOKUP(AE$1,Individual!$A$401:$P$402,2,FALSE)</f>
        <v>72</v>
      </c>
      <c r="AF202">
        <f>HLOOKUP(AF$1,Individual!$A$401:$P$402,2,FALSE)</f>
        <v>72</v>
      </c>
      <c r="AG202">
        <f>HLOOKUP(AG$1,Individual!$A$401:$P$402,2,FALSE)</f>
        <v>72</v>
      </c>
    </row>
    <row r="203" spans="1:33">
      <c r="A203" s="34" t="s">
        <v>201</v>
      </c>
      <c r="B203">
        <f>HLOOKUP(B$1,Individual!$A$403:$P$404,2,FALSE)</f>
        <v>50</v>
      </c>
      <c r="C203" t="e">
        <f>HLOOKUP(C$1,Individual!$A$403:$P$404,2,FALSE)</f>
        <v>#N/A</v>
      </c>
      <c r="D203" t="e">
        <f>HLOOKUP(D$1,Individual!$A$403:$P$404,2,FALSE)</f>
        <v>#N/A</v>
      </c>
      <c r="E203">
        <f>HLOOKUP(E$1,Individual!$A$403:$P$404,2,FALSE)</f>
        <v>50</v>
      </c>
      <c r="F203">
        <f>HLOOKUP(F$1,Individual!$A$403:$P$404,2,FALSE)</f>
        <v>50</v>
      </c>
      <c r="G203">
        <f>HLOOKUP(G$1,Individual!$A$403:$P$404,2,FALSE)</f>
        <v>50</v>
      </c>
      <c r="H203">
        <f>HLOOKUP(H$1,Individual!$A$403:$P$404,2,FALSE)</f>
        <v>50</v>
      </c>
      <c r="I203" t="e">
        <f>HLOOKUP(I$1,Individual!$A$403:$P$404,2,FALSE)</f>
        <v>#N/A</v>
      </c>
      <c r="J203">
        <f>HLOOKUP(J$1,Individual!$A$403:$P$404,2,FALSE)</f>
        <v>50</v>
      </c>
      <c r="K203" t="e">
        <f>HLOOKUP(K$1,Individual!$A$403:$P$404,2,FALSE)</f>
        <v>#N/A</v>
      </c>
      <c r="L203" t="e">
        <f>HLOOKUP(L$1,Individual!$A$403:$P$404,2,FALSE)</f>
        <v>#N/A</v>
      </c>
      <c r="M203">
        <f>HLOOKUP(M$1,Individual!$A$403:$P$404,2,FALSE)</f>
        <v>50</v>
      </c>
      <c r="N203" t="e">
        <f>HLOOKUP(N$1,Individual!$A$403:$P$404,2,FALSE)</f>
        <v>#N/A</v>
      </c>
      <c r="O203" t="e">
        <f>HLOOKUP(O$1,Individual!$A$403:$P$404,2,FALSE)</f>
        <v>#N/A</v>
      </c>
      <c r="P203">
        <f>HLOOKUP(P$1,Individual!$A$403:$P$404,2,FALSE)</f>
        <v>50</v>
      </c>
      <c r="Q203" t="e">
        <f>HLOOKUP(Q$1,Individual!$A$403:$P$404,2,FALSE)</f>
        <v>#N/A</v>
      </c>
      <c r="R203" t="e">
        <f>HLOOKUP(R$1,Individual!$A$403:$P$404,2,FALSE)</f>
        <v>#N/A</v>
      </c>
      <c r="S203" t="e">
        <f>HLOOKUP(S$1,Individual!$A$403:$P$404,2,FALSE)</f>
        <v>#N/A</v>
      </c>
      <c r="T203">
        <f>HLOOKUP(T$1,Individual!$A$403:$P$404,2,FALSE)</f>
        <v>50</v>
      </c>
      <c r="U203" t="e">
        <f>HLOOKUP(U$1,Individual!$A$403:$P$404,2,FALSE)</f>
        <v>#N/A</v>
      </c>
      <c r="V203" t="e">
        <f>HLOOKUP(V$1,Individual!$A$403:$P$404,2,FALSE)</f>
        <v>#N/A</v>
      </c>
      <c r="W203">
        <f>HLOOKUP(W$1,Individual!$A$403:$P$404,2,FALSE)</f>
        <v>50</v>
      </c>
      <c r="X203" t="e">
        <f>HLOOKUP(X$1,Individual!$A$403:$P$404,2,FALSE)</f>
        <v>#N/A</v>
      </c>
      <c r="Y203">
        <f>HLOOKUP(Y$1,Individual!$A$403:$P$404,2,FALSE)</f>
        <v>50</v>
      </c>
      <c r="Z203" t="e">
        <f>HLOOKUP(Z$1,Individual!$A$403:$P$404,2,FALSE)</f>
        <v>#N/A</v>
      </c>
      <c r="AA203">
        <f>HLOOKUP(AA$1,Individual!$A$403:$P$404,2,FALSE)</f>
        <v>50</v>
      </c>
      <c r="AB203" t="e">
        <f>HLOOKUP(AB$1,Individual!$A$403:$P$404,2,FALSE)</f>
        <v>#N/A</v>
      </c>
      <c r="AC203" t="e">
        <f>HLOOKUP(AC$1,Individual!$A$403:$P$404,2,FALSE)</f>
        <v>#N/A</v>
      </c>
      <c r="AD203" t="e">
        <f>HLOOKUP(AD$1,Individual!$A$403:$P$404,2,FALSE)</f>
        <v>#N/A</v>
      </c>
      <c r="AE203">
        <f>HLOOKUP(AE$1,Individual!$A$403:$P$404,2,FALSE)</f>
        <v>50</v>
      </c>
      <c r="AF203">
        <f>HLOOKUP(AF$1,Individual!$A$403:$P$404,2,FALSE)</f>
        <v>50</v>
      </c>
      <c r="AG203">
        <f>HLOOKUP(AG$1,Individual!$A$403:$P$404,2,FALSE)</f>
        <v>50</v>
      </c>
    </row>
    <row r="204" spans="1:33">
      <c r="A204" s="34" t="s">
        <v>202</v>
      </c>
      <c r="B204">
        <f>HLOOKUP(B$1,Individual!$A$405:$P$406,2,FALSE)</f>
        <v>13</v>
      </c>
      <c r="C204" t="e">
        <f>HLOOKUP(C$1,Individual!$A$405:$P$406,2,FALSE)</f>
        <v>#N/A</v>
      </c>
      <c r="D204" t="e">
        <f>HLOOKUP(D$1,Individual!$A$405:$P$406,2,FALSE)</f>
        <v>#N/A</v>
      </c>
      <c r="E204">
        <f>HLOOKUP(E$1,Individual!$A$405:$P$406,2,FALSE)</f>
        <v>13</v>
      </c>
      <c r="F204">
        <f>HLOOKUP(F$1,Individual!$A$405:$P$406,2,FALSE)</f>
        <v>13</v>
      </c>
      <c r="G204">
        <f>HLOOKUP(G$1,Individual!$A$405:$P$406,2,FALSE)</f>
        <v>13</v>
      </c>
      <c r="H204">
        <f>HLOOKUP(H$1,Individual!$A$405:$P$406,2,FALSE)</f>
        <v>13</v>
      </c>
      <c r="I204" t="e">
        <f>HLOOKUP(I$1,Individual!$A$405:$P$406,2,FALSE)</f>
        <v>#N/A</v>
      </c>
      <c r="J204">
        <f>HLOOKUP(J$1,Individual!$A$405:$P$406,2,FALSE)</f>
        <v>13</v>
      </c>
      <c r="K204" t="e">
        <f>HLOOKUP(K$1,Individual!$A$405:$P$406,2,FALSE)</f>
        <v>#N/A</v>
      </c>
      <c r="L204" t="e">
        <f>HLOOKUP(L$1,Individual!$A$405:$P$406,2,FALSE)</f>
        <v>#N/A</v>
      </c>
      <c r="M204">
        <f>HLOOKUP(M$1,Individual!$A$405:$P$406,2,FALSE)</f>
        <v>13</v>
      </c>
      <c r="N204" t="e">
        <f>HLOOKUP(N$1,Individual!$A$405:$P$406,2,FALSE)</f>
        <v>#N/A</v>
      </c>
      <c r="O204" t="e">
        <f>HLOOKUP(O$1,Individual!$A$405:$P$406,2,FALSE)</f>
        <v>#N/A</v>
      </c>
      <c r="P204">
        <f>HLOOKUP(P$1,Individual!$A$405:$P$406,2,FALSE)</f>
        <v>13</v>
      </c>
      <c r="Q204" t="e">
        <f>HLOOKUP(Q$1,Individual!$A$405:$P$406,2,FALSE)</f>
        <v>#N/A</v>
      </c>
      <c r="R204" t="e">
        <f>HLOOKUP(R$1,Individual!$A$405:$P$406,2,FALSE)</f>
        <v>#N/A</v>
      </c>
      <c r="S204" t="e">
        <f>HLOOKUP(S$1,Individual!$A$405:$P$406,2,FALSE)</f>
        <v>#N/A</v>
      </c>
      <c r="T204">
        <f>HLOOKUP(T$1,Individual!$A$405:$P$406,2,FALSE)</f>
        <v>13</v>
      </c>
      <c r="U204" t="e">
        <f>HLOOKUP(U$1,Individual!$A$405:$P$406,2,FALSE)</f>
        <v>#N/A</v>
      </c>
      <c r="V204" t="e">
        <f>HLOOKUP(V$1,Individual!$A$405:$P$406,2,FALSE)</f>
        <v>#N/A</v>
      </c>
      <c r="W204">
        <f>HLOOKUP(W$1,Individual!$A$405:$P$406,2,FALSE)</f>
        <v>13</v>
      </c>
      <c r="X204" t="e">
        <f>HLOOKUP(X$1,Individual!$A$405:$P$406,2,FALSE)</f>
        <v>#N/A</v>
      </c>
      <c r="Y204">
        <f>HLOOKUP(Y$1,Individual!$A$405:$P$406,2,FALSE)</f>
        <v>13</v>
      </c>
      <c r="Z204" t="e">
        <f>HLOOKUP(Z$1,Individual!$A$405:$P$406,2,FALSE)</f>
        <v>#N/A</v>
      </c>
      <c r="AA204">
        <f>HLOOKUP(AA$1,Individual!$A$405:$P$406,2,FALSE)</f>
        <v>13</v>
      </c>
      <c r="AB204" t="e">
        <f>HLOOKUP(AB$1,Individual!$A$405:$P$406,2,FALSE)</f>
        <v>#N/A</v>
      </c>
      <c r="AC204" t="e">
        <f>HLOOKUP(AC$1,Individual!$A$405:$P$406,2,FALSE)</f>
        <v>#N/A</v>
      </c>
      <c r="AD204" t="e">
        <f>HLOOKUP(AD$1,Individual!$A$405:$P$406,2,FALSE)</f>
        <v>#N/A</v>
      </c>
      <c r="AE204">
        <f>HLOOKUP(AE$1,Individual!$A$405:$P$406,2,FALSE)</f>
        <v>13</v>
      </c>
      <c r="AF204">
        <f>HLOOKUP(AF$1,Individual!$A$405:$P$406,2,FALSE)</f>
        <v>13</v>
      </c>
      <c r="AG204">
        <f>HLOOKUP(AG$1,Individual!$A$405:$P$406,2,FALSE)</f>
        <v>13</v>
      </c>
    </row>
    <row r="205" spans="1:33">
      <c r="A205" s="31" t="s">
        <v>203</v>
      </c>
      <c r="B205">
        <f>HLOOKUP(B$1,Individual!$A$407:$P$408,2,FALSE)</f>
        <v>634</v>
      </c>
      <c r="C205" t="e">
        <f>HLOOKUP(C$1,Individual!$A$407:$P$408,2,FALSE)</f>
        <v>#N/A</v>
      </c>
      <c r="D205" t="e">
        <f>HLOOKUP(D$1,Individual!$A$407:$P$408,2,FALSE)</f>
        <v>#N/A</v>
      </c>
      <c r="E205">
        <f>HLOOKUP(E$1,Individual!$A$407:$P$408,2,FALSE)</f>
        <v>634</v>
      </c>
      <c r="F205">
        <f>HLOOKUP(F$1,Individual!$A$407:$P$408,2,FALSE)</f>
        <v>634</v>
      </c>
      <c r="G205">
        <f>HLOOKUP(G$1,Individual!$A$407:$P$408,2,FALSE)</f>
        <v>634</v>
      </c>
      <c r="H205">
        <f>HLOOKUP(H$1,Individual!$A$407:$P$408,2,FALSE)</f>
        <v>634</v>
      </c>
      <c r="I205" t="e">
        <f>HLOOKUP(I$1,Individual!$A$407:$P$408,2,FALSE)</f>
        <v>#N/A</v>
      </c>
      <c r="J205">
        <f>HLOOKUP(J$1,Individual!$A$407:$P$408,2,FALSE)</f>
        <v>634</v>
      </c>
      <c r="K205" t="e">
        <f>HLOOKUP(K$1,Individual!$A$407:$P$408,2,FALSE)</f>
        <v>#N/A</v>
      </c>
      <c r="L205" t="e">
        <f>HLOOKUP(L$1,Individual!$A$407:$P$408,2,FALSE)</f>
        <v>#N/A</v>
      </c>
      <c r="M205">
        <f>HLOOKUP(M$1,Individual!$A$407:$P$408,2,FALSE)</f>
        <v>634</v>
      </c>
      <c r="N205" t="e">
        <f>HLOOKUP(N$1,Individual!$A$407:$P$408,2,FALSE)</f>
        <v>#N/A</v>
      </c>
      <c r="O205" t="e">
        <f>HLOOKUP(O$1,Individual!$A$407:$P$408,2,FALSE)</f>
        <v>#N/A</v>
      </c>
      <c r="P205">
        <f>HLOOKUP(P$1,Individual!$A$407:$P$408,2,FALSE)</f>
        <v>634</v>
      </c>
      <c r="Q205" t="e">
        <f>HLOOKUP(Q$1,Individual!$A$407:$P$408,2,FALSE)</f>
        <v>#N/A</v>
      </c>
      <c r="R205" t="e">
        <f>HLOOKUP(R$1,Individual!$A$407:$P$408,2,FALSE)</f>
        <v>#N/A</v>
      </c>
      <c r="S205" t="e">
        <f>HLOOKUP(S$1,Individual!$A$407:$P$408,2,FALSE)</f>
        <v>#N/A</v>
      </c>
      <c r="T205">
        <f>HLOOKUP(T$1,Individual!$A$407:$P$408,2,FALSE)</f>
        <v>634</v>
      </c>
      <c r="U205" t="e">
        <f>HLOOKUP(U$1,Individual!$A$407:$P$408,2,FALSE)</f>
        <v>#N/A</v>
      </c>
      <c r="V205" t="e">
        <f>HLOOKUP(V$1,Individual!$A$407:$P$408,2,FALSE)</f>
        <v>#N/A</v>
      </c>
      <c r="W205">
        <f>HLOOKUP(W$1,Individual!$A$407:$P$408,2,FALSE)</f>
        <v>634</v>
      </c>
      <c r="X205" t="e">
        <f>HLOOKUP(X$1,Individual!$A$407:$P$408,2,FALSE)</f>
        <v>#N/A</v>
      </c>
      <c r="Y205">
        <f>HLOOKUP(Y$1,Individual!$A$407:$P$408,2,FALSE)</f>
        <v>634</v>
      </c>
      <c r="Z205" t="e">
        <f>HLOOKUP(Z$1,Individual!$A$407:$P$408,2,FALSE)</f>
        <v>#N/A</v>
      </c>
      <c r="AA205">
        <f>HLOOKUP(AA$1,Individual!$A$407:$P$408,2,FALSE)</f>
        <v>634</v>
      </c>
      <c r="AB205" t="e">
        <f>HLOOKUP(AB$1,Individual!$A$407:$P$408,2,FALSE)</f>
        <v>#N/A</v>
      </c>
      <c r="AC205" t="e">
        <f>HLOOKUP(AC$1,Individual!$A$407:$P$408,2,FALSE)</f>
        <v>#N/A</v>
      </c>
      <c r="AD205" t="e">
        <f>HLOOKUP(AD$1,Individual!$A$407:$P$408,2,FALSE)</f>
        <v>#N/A</v>
      </c>
      <c r="AE205">
        <f>HLOOKUP(AE$1,Individual!$A$407:$P$408,2,FALSE)</f>
        <v>634</v>
      </c>
      <c r="AF205">
        <f>HLOOKUP(AF$1,Individual!$A$407:$P$408,2,FALSE)</f>
        <v>634</v>
      </c>
      <c r="AG205">
        <f>HLOOKUP(AG$1,Individual!$A$407:$P$408,2,FALSE)</f>
        <v>634</v>
      </c>
    </row>
    <row r="206" spans="1:33">
      <c r="A206" s="31" t="s">
        <v>204</v>
      </c>
      <c r="B206">
        <f>HLOOKUP(B$1,Individual!$A$409:$P$410,2,FALSE)</f>
        <v>218</v>
      </c>
      <c r="C206" t="e">
        <f>HLOOKUP(C$1,Individual!$A$409:$P$410,2,FALSE)</f>
        <v>#N/A</v>
      </c>
      <c r="D206" t="e">
        <f>HLOOKUP(D$1,Individual!$A$409:$P$410,2,FALSE)</f>
        <v>#N/A</v>
      </c>
      <c r="E206">
        <f>HLOOKUP(E$1,Individual!$A$409:$P$410,2,FALSE)</f>
        <v>218</v>
      </c>
      <c r="F206">
        <f>HLOOKUP(F$1,Individual!$A$409:$P$410,2,FALSE)</f>
        <v>218</v>
      </c>
      <c r="G206">
        <f>HLOOKUP(G$1,Individual!$A$409:$P$410,2,FALSE)</f>
        <v>218</v>
      </c>
      <c r="H206">
        <f>HLOOKUP(H$1,Individual!$A$409:$P$410,2,FALSE)</f>
        <v>218</v>
      </c>
      <c r="I206" t="e">
        <f>HLOOKUP(I$1,Individual!$A$409:$P$410,2,FALSE)</f>
        <v>#N/A</v>
      </c>
      <c r="J206">
        <f>HLOOKUP(J$1,Individual!$A$409:$P$410,2,FALSE)</f>
        <v>218</v>
      </c>
      <c r="K206" t="e">
        <f>HLOOKUP(K$1,Individual!$A$409:$P$410,2,FALSE)</f>
        <v>#N/A</v>
      </c>
      <c r="L206" t="e">
        <f>HLOOKUP(L$1,Individual!$A$409:$P$410,2,FALSE)</f>
        <v>#N/A</v>
      </c>
      <c r="M206">
        <f>HLOOKUP(M$1,Individual!$A$409:$P$410,2,FALSE)</f>
        <v>218</v>
      </c>
      <c r="N206" t="e">
        <f>HLOOKUP(N$1,Individual!$A$409:$P$410,2,FALSE)</f>
        <v>#N/A</v>
      </c>
      <c r="O206" t="e">
        <f>HLOOKUP(O$1,Individual!$A$409:$P$410,2,FALSE)</f>
        <v>#N/A</v>
      </c>
      <c r="P206">
        <f>HLOOKUP(P$1,Individual!$A$409:$P$410,2,FALSE)</f>
        <v>218</v>
      </c>
      <c r="Q206" t="e">
        <f>HLOOKUP(Q$1,Individual!$A$409:$P$410,2,FALSE)</f>
        <v>#N/A</v>
      </c>
      <c r="R206" t="e">
        <f>HLOOKUP(R$1,Individual!$A$409:$P$410,2,FALSE)</f>
        <v>#N/A</v>
      </c>
      <c r="S206" t="e">
        <f>HLOOKUP(S$1,Individual!$A$409:$P$410,2,FALSE)</f>
        <v>#N/A</v>
      </c>
      <c r="T206">
        <f>HLOOKUP(T$1,Individual!$A$409:$P$410,2,FALSE)</f>
        <v>218</v>
      </c>
      <c r="U206" t="e">
        <f>HLOOKUP(U$1,Individual!$A$409:$P$410,2,FALSE)</f>
        <v>#N/A</v>
      </c>
      <c r="V206" t="e">
        <f>HLOOKUP(V$1,Individual!$A$409:$P$410,2,FALSE)</f>
        <v>#N/A</v>
      </c>
      <c r="W206">
        <f>HLOOKUP(W$1,Individual!$A$409:$P$410,2,FALSE)</f>
        <v>218</v>
      </c>
      <c r="X206" t="e">
        <f>HLOOKUP(X$1,Individual!$A$409:$P$410,2,FALSE)</f>
        <v>#N/A</v>
      </c>
      <c r="Y206">
        <f>HLOOKUP(Y$1,Individual!$A$409:$P$410,2,FALSE)</f>
        <v>218</v>
      </c>
      <c r="Z206" t="e">
        <f>HLOOKUP(Z$1,Individual!$A$409:$P$410,2,FALSE)</f>
        <v>#N/A</v>
      </c>
      <c r="AA206">
        <f>HLOOKUP(AA$1,Individual!$A$409:$P$410,2,FALSE)</f>
        <v>218</v>
      </c>
      <c r="AB206" t="e">
        <f>HLOOKUP(AB$1,Individual!$A$409:$P$410,2,FALSE)</f>
        <v>#N/A</v>
      </c>
      <c r="AC206" t="e">
        <f>HLOOKUP(AC$1,Individual!$A$409:$P$410,2,FALSE)</f>
        <v>#N/A</v>
      </c>
      <c r="AD206" t="e">
        <f>HLOOKUP(AD$1,Individual!$A$409:$P$410,2,FALSE)</f>
        <v>#N/A</v>
      </c>
      <c r="AE206">
        <f>HLOOKUP(AE$1,Individual!$A$409:$P$410,2,FALSE)</f>
        <v>218</v>
      </c>
      <c r="AF206">
        <f>HLOOKUP(AF$1,Individual!$A$409:$P$410,2,FALSE)</f>
        <v>218</v>
      </c>
      <c r="AG206">
        <f>HLOOKUP(AG$1,Individual!$A$409:$P$410,2,FALSE)</f>
        <v>218</v>
      </c>
    </row>
    <row r="207" spans="1:33">
      <c r="A207" s="31" t="s">
        <v>205</v>
      </c>
      <c r="B207">
        <f>HLOOKUP(B$1,Individual!$A$411:$P$412,2,FALSE)</f>
        <v>229</v>
      </c>
      <c r="C207" t="e">
        <f>HLOOKUP(C$1,Individual!$A$411:$P$412,2,FALSE)</f>
        <v>#N/A</v>
      </c>
      <c r="D207" t="e">
        <f>HLOOKUP(D$1,Individual!$A$411:$P$412,2,FALSE)</f>
        <v>#N/A</v>
      </c>
      <c r="E207">
        <f>HLOOKUP(E$1,Individual!$A$411:$P$412,2,FALSE)</f>
        <v>229</v>
      </c>
      <c r="F207">
        <f>HLOOKUP(F$1,Individual!$A$411:$P$412,2,FALSE)</f>
        <v>229</v>
      </c>
      <c r="G207">
        <f>HLOOKUP(G$1,Individual!$A$411:$P$412,2,FALSE)</f>
        <v>229</v>
      </c>
      <c r="H207">
        <f>HLOOKUP(H$1,Individual!$A$411:$P$412,2,FALSE)</f>
        <v>229</v>
      </c>
      <c r="I207" t="e">
        <f>HLOOKUP(I$1,Individual!$A$411:$P$412,2,FALSE)</f>
        <v>#N/A</v>
      </c>
      <c r="J207">
        <f>HLOOKUP(J$1,Individual!$A$411:$P$412,2,FALSE)</f>
        <v>229</v>
      </c>
      <c r="K207" t="e">
        <f>HLOOKUP(K$1,Individual!$A$411:$P$412,2,FALSE)</f>
        <v>#N/A</v>
      </c>
      <c r="L207" t="e">
        <f>HLOOKUP(L$1,Individual!$A$411:$P$412,2,FALSE)</f>
        <v>#N/A</v>
      </c>
      <c r="M207">
        <f>HLOOKUP(M$1,Individual!$A$411:$P$412,2,FALSE)</f>
        <v>229</v>
      </c>
      <c r="N207" t="e">
        <f>HLOOKUP(N$1,Individual!$A$411:$P$412,2,FALSE)</f>
        <v>#N/A</v>
      </c>
      <c r="O207" t="e">
        <f>HLOOKUP(O$1,Individual!$A$411:$P$412,2,FALSE)</f>
        <v>#N/A</v>
      </c>
      <c r="P207">
        <f>HLOOKUP(P$1,Individual!$A$411:$P$412,2,FALSE)</f>
        <v>229</v>
      </c>
      <c r="Q207" t="e">
        <f>HLOOKUP(Q$1,Individual!$A$411:$P$412,2,FALSE)</f>
        <v>#N/A</v>
      </c>
      <c r="R207" t="e">
        <f>HLOOKUP(R$1,Individual!$A$411:$P$412,2,FALSE)</f>
        <v>#N/A</v>
      </c>
      <c r="S207" t="e">
        <f>HLOOKUP(S$1,Individual!$A$411:$P$412,2,FALSE)</f>
        <v>#N/A</v>
      </c>
      <c r="T207">
        <f>HLOOKUP(T$1,Individual!$A$411:$P$412,2,FALSE)</f>
        <v>229</v>
      </c>
      <c r="U207" t="e">
        <f>HLOOKUP(U$1,Individual!$A$411:$P$412,2,FALSE)</f>
        <v>#N/A</v>
      </c>
      <c r="V207" t="e">
        <f>HLOOKUP(V$1,Individual!$A$411:$P$412,2,FALSE)</f>
        <v>#N/A</v>
      </c>
      <c r="W207">
        <f>HLOOKUP(W$1,Individual!$A$411:$P$412,2,FALSE)</f>
        <v>229</v>
      </c>
      <c r="X207" t="e">
        <f>HLOOKUP(X$1,Individual!$A$411:$P$412,2,FALSE)</f>
        <v>#N/A</v>
      </c>
      <c r="Y207">
        <f>HLOOKUP(Y$1,Individual!$A$411:$P$412,2,FALSE)</f>
        <v>229</v>
      </c>
      <c r="Z207" t="e">
        <f>HLOOKUP(Z$1,Individual!$A$411:$P$412,2,FALSE)</f>
        <v>#N/A</v>
      </c>
      <c r="AA207">
        <f>HLOOKUP(AA$1,Individual!$A$411:$P$412,2,FALSE)</f>
        <v>229</v>
      </c>
      <c r="AB207" t="e">
        <f>HLOOKUP(AB$1,Individual!$A$411:$P$412,2,FALSE)</f>
        <v>#N/A</v>
      </c>
      <c r="AC207" t="e">
        <f>HLOOKUP(AC$1,Individual!$A$411:$P$412,2,FALSE)</f>
        <v>#N/A</v>
      </c>
      <c r="AD207" t="e">
        <f>HLOOKUP(AD$1,Individual!$A$411:$P$412,2,FALSE)</f>
        <v>#N/A</v>
      </c>
      <c r="AE207">
        <f>HLOOKUP(AE$1,Individual!$A$411:$P$412,2,FALSE)</f>
        <v>229</v>
      </c>
      <c r="AF207">
        <f>HLOOKUP(AF$1,Individual!$A$411:$P$412,2,FALSE)</f>
        <v>229</v>
      </c>
      <c r="AG207">
        <f>HLOOKUP(AG$1,Individual!$A$411:$P$412,2,FALSE)</f>
        <v>229</v>
      </c>
    </row>
    <row r="208" spans="1:33">
      <c r="A208" s="39" t="s">
        <v>206</v>
      </c>
      <c r="B208">
        <f>HLOOKUP(B$1,Individual!$A$413:$R$414,2,FALSE)</f>
        <v>104</v>
      </c>
      <c r="C208" t="e">
        <f>HLOOKUP(C$1,Individual!$A$413:$R$414,2,FALSE)</f>
        <v>#N/A</v>
      </c>
      <c r="D208" t="e">
        <f>HLOOKUP(D$1,Individual!$A$413:$R$414,2,FALSE)</f>
        <v>#N/A</v>
      </c>
      <c r="E208">
        <f>HLOOKUP(E$1,Individual!$A$413:$R$414,2,FALSE)</f>
        <v>104</v>
      </c>
      <c r="F208">
        <f>HLOOKUP(F$1,Individual!$A$413:$R$414,2,FALSE)</f>
        <v>104</v>
      </c>
      <c r="G208">
        <f>HLOOKUP(G$1,Individual!$A$413:$R$414,2,FALSE)</f>
        <v>104</v>
      </c>
      <c r="H208">
        <f>HLOOKUP(H$1,Individual!$A$413:$R$414,2,FALSE)</f>
        <v>104</v>
      </c>
      <c r="I208" t="e">
        <f>HLOOKUP(I$1,Individual!$A$413:$R$414,2,FALSE)</f>
        <v>#N/A</v>
      </c>
      <c r="J208">
        <f>HLOOKUP(J$1,Individual!$A$413:$R$414,2,FALSE)</f>
        <v>104</v>
      </c>
      <c r="K208" t="e">
        <f>HLOOKUP(K$1,Individual!$A$413:$R$414,2,FALSE)</f>
        <v>#N/A</v>
      </c>
      <c r="L208" t="e">
        <f>HLOOKUP(L$1,Individual!$A$413:$R$414,2,FALSE)</f>
        <v>#N/A</v>
      </c>
      <c r="M208">
        <f>HLOOKUP(M$1,Individual!$A$413:$R$414,2,FALSE)</f>
        <v>104</v>
      </c>
      <c r="N208" t="e">
        <f>HLOOKUP(N$1,Individual!$A$413:$R$414,2,FALSE)</f>
        <v>#N/A</v>
      </c>
      <c r="O208" t="e">
        <f>HLOOKUP(O$1,Individual!$A$413:$R$414,2,FALSE)</f>
        <v>#N/A</v>
      </c>
      <c r="P208">
        <f>HLOOKUP(P$1,Individual!$A$413:$R$414,2,FALSE)</f>
        <v>104</v>
      </c>
      <c r="Q208" t="e">
        <f>HLOOKUP(Q$1,Individual!$A$413:$R$414,2,FALSE)</f>
        <v>#N/A</v>
      </c>
      <c r="R208" t="e">
        <f>HLOOKUP(R$1,Individual!$A$413:$R$414,2,FALSE)</f>
        <v>#N/A</v>
      </c>
      <c r="S208" t="e">
        <f>HLOOKUP(S$1,Individual!$A$413:$R$414,2,FALSE)</f>
        <v>#N/A</v>
      </c>
      <c r="T208">
        <f>HLOOKUP(T$1,Individual!$A$413:$R$414,2,FALSE)</f>
        <v>104</v>
      </c>
      <c r="U208" t="e">
        <f>HLOOKUP(U$1,Individual!$A$413:$R$414,2,FALSE)</f>
        <v>#N/A</v>
      </c>
      <c r="V208" t="e">
        <f>HLOOKUP(V$1,Individual!$A$413:$R$414,2,FALSE)</f>
        <v>#N/A</v>
      </c>
      <c r="W208">
        <f>HLOOKUP(W$1,Individual!$A$413:$R$414,2,FALSE)</f>
        <v>104</v>
      </c>
      <c r="X208" t="e">
        <f>HLOOKUP(X$1,Individual!$A$413:$R$414,2,FALSE)</f>
        <v>#N/A</v>
      </c>
      <c r="Y208">
        <f>HLOOKUP(Y$1,Individual!$A$413:$R$414,2,FALSE)</f>
        <v>104</v>
      </c>
      <c r="Z208" t="e">
        <f>HLOOKUP(Z$1,Individual!$A$413:$R$414,2,FALSE)</f>
        <v>#N/A</v>
      </c>
      <c r="AA208">
        <f>HLOOKUP(AA$1,Individual!$A$413:$R$414,2,FALSE)</f>
        <v>104</v>
      </c>
      <c r="AB208">
        <f>HLOOKUP(AB$1,Individual!$A$413:$R$414,2,FALSE)</f>
        <v>104</v>
      </c>
      <c r="AC208">
        <f>HLOOKUP(AC$1,Individual!$A$413:$R$414,2,FALSE)</f>
        <v>104</v>
      </c>
      <c r="AD208" t="e">
        <f>HLOOKUP(AD$1,Individual!$A$413:$R$414,2,FALSE)</f>
        <v>#N/A</v>
      </c>
      <c r="AE208">
        <f>HLOOKUP(AE$1,Individual!$A$413:$R$414,2,FALSE)</f>
        <v>104</v>
      </c>
      <c r="AF208">
        <f>HLOOKUP(AF$1,Individual!$A$413:$R$414,2,FALSE)</f>
        <v>104</v>
      </c>
      <c r="AG208">
        <f>HLOOKUP(AG$1,Individual!$A$413:$R$414,2,FALSE)</f>
        <v>104</v>
      </c>
    </row>
    <row r="209" spans="1:33">
      <c r="A209" s="31" t="s">
        <v>207</v>
      </c>
      <c r="B209">
        <f>HLOOKUP(B$1,Individual!$A$415:$P$416,2,FALSE)</f>
        <v>138</v>
      </c>
      <c r="C209" t="e">
        <f>HLOOKUP(C$1,Individual!$A$415:$P$416,2,FALSE)</f>
        <v>#N/A</v>
      </c>
      <c r="D209" t="e">
        <f>HLOOKUP(D$1,Individual!$A$415:$P$416,2,FALSE)</f>
        <v>#N/A</v>
      </c>
      <c r="E209">
        <f>HLOOKUP(E$1,Individual!$A$415:$P$416,2,FALSE)</f>
        <v>138</v>
      </c>
      <c r="F209">
        <f>HLOOKUP(F$1,Individual!$A$415:$P$416,2,FALSE)</f>
        <v>138</v>
      </c>
      <c r="G209">
        <f>HLOOKUP(G$1,Individual!$A$415:$P$416,2,FALSE)</f>
        <v>138</v>
      </c>
      <c r="H209">
        <f>HLOOKUP(H$1,Individual!$A$415:$P$416,2,FALSE)</f>
        <v>138</v>
      </c>
      <c r="I209" t="e">
        <f>HLOOKUP(I$1,Individual!$A$415:$P$416,2,FALSE)</f>
        <v>#N/A</v>
      </c>
      <c r="J209">
        <f>HLOOKUP(J$1,Individual!$A$415:$P$416,2,FALSE)</f>
        <v>138</v>
      </c>
      <c r="K209" t="e">
        <f>HLOOKUP(K$1,Individual!$A$415:$P$416,2,FALSE)</f>
        <v>#N/A</v>
      </c>
      <c r="L209" t="e">
        <f>HLOOKUP(L$1,Individual!$A$415:$P$416,2,FALSE)</f>
        <v>#N/A</v>
      </c>
      <c r="M209">
        <f>HLOOKUP(M$1,Individual!$A$415:$P$416,2,FALSE)</f>
        <v>138</v>
      </c>
      <c r="N209" t="e">
        <f>HLOOKUP(N$1,Individual!$A$415:$P$416,2,FALSE)</f>
        <v>#N/A</v>
      </c>
      <c r="O209" t="e">
        <f>HLOOKUP(O$1,Individual!$A$415:$P$416,2,FALSE)</f>
        <v>#N/A</v>
      </c>
      <c r="P209">
        <f>HLOOKUP(P$1,Individual!$A$415:$P$416,2,FALSE)</f>
        <v>138</v>
      </c>
      <c r="Q209" t="e">
        <f>HLOOKUP(Q$1,Individual!$A$415:$P$416,2,FALSE)</f>
        <v>#N/A</v>
      </c>
      <c r="R209" t="e">
        <f>HLOOKUP(R$1,Individual!$A$415:$P$416,2,FALSE)</f>
        <v>#N/A</v>
      </c>
      <c r="S209" t="e">
        <f>HLOOKUP(S$1,Individual!$A$415:$P$416,2,FALSE)</f>
        <v>#N/A</v>
      </c>
      <c r="T209">
        <f>HLOOKUP(T$1,Individual!$A$415:$P$416,2,FALSE)</f>
        <v>138</v>
      </c>
      <c r="U209" t="e">
        <f>HLOOKUP(U$1,Individual!$A$415:$P$416,2,FALSE)</f>
        <v>#N/A</v>
      </c>
      <c r="V209" t="e">
        <f>HLOOKUP(V$1,Individual!$A$415:$P$416,2,FALSE)</f>
        <v>#N/A</v>
      </c>
      <c r="W209">
        <f>HLOOKUP(W$1,Individual!$A$415:$P$416,2,FALSE)</f>
        <v>138</v>
      </c>
      <c r="X209" t="e">
        <f>HLOOKUP(X$1,Individual!$A$415:$P$416,2,FALSE)</f>
        <v>#N/A</v>
      </c>
      <c r="Y209">
        <f>HLOOKUP(Y$1,Individual!$A$415:$P$416,2,FALSE)</f>
        <v>138</v>
      </c>
      <c r="Z209" t="e">
        <f>HLOOKUP(Z$1,Individual!$A$415:$P$416,2,FALSE)</f>
        <v>#N/A</v>
      </c>
      <c r="AA209">
        <f>HLOOKUP(AA$1,Individual!$A$415:$P$416,2,FALSE)</f>
        <v>138</v>
      </c>
      <c r="AB209" t="e">
        <f>HLOOKUP(AB$1,Individual!$A$415:$P$416,2,FALSE)</f>
        <v>#N/A</v>
      </c>
      <c r="AC209" t="e">
        <f>HLOOKUP(AC$1,Individual!$A$415:$P$416,2,FALSE)</f>
        <v>#N/A</v>
      </c>
      <c r="AD209" t="e">
        <f>HLOOKUP(AD$1,Individual!$A$415:$P$416,2,FALSE)</f>
        <v>#N/A</v>
      </c>
      <c r="AE209">
        <f>HLOOKUP(AE$1,Individual!$A$415:$P$416,2,FALSE)</f>
        <v>138</v>
      </c>
      <c r="AF209">
        <f>HLOOKUP(AF$1,Individual!$A$415:$P$416,2,FALSE)</f>
        <v>138</v>
      </c>
      <c r="AG209">
        <f>HLOOKUP(AG$1,Individual!$A$415:$P$416,2,FALSE)</f>
        <v>138</v>
      </c>
    </row>
    <row r="210" spans="1:33">
      <c r="A210" s="31" t="s">
        <v>208</v>
      </c>
      <c r="B210">
        <f>HLOOKUP(B$1,Individual!$A$417:$U$418,2,FALSE)</f>
        <v>86</v>
      </c>
      <c r="C210" t="e">
        <f>HLOOKUP(C$1,Individual!$A$417:$U$418,2,FALSE)</f>
        <v>#N/A</v>
      </c>
      <c r="D210">
        <f>HLOOKUP(D$1,Individual!$A$417:$U$418,2,FALSE)</f>
        <v>86</v>
      </c>
      <c r="E210">
        <f>HLOOKUP(E$1,Individual!$A$417:$U$418,2,FALSE)</f>
        <v>86</v>
      </c>
      <c r="F210">
        <f>HLOOKUP(F$1,Individual!$A$417:$U$418,2,FALSE)</f>
        <v>86</v>
      </c>
      <c r="G210">
        <f>HLOOKUP(G$1,Individual!$A$417:$U$418,2,FALSE)</f>
        <v>86</v>
      </c>
      <c r="H210">
        <f>HLOOKUP(H$1,Individual!$A$417:$U$418,2,FALSE)</f>
        <v>86</v>
      </c>
      <c r="I210">
        <f>HLOOKUP(I$1,Individual!$A$417:$U$418,2,FALSE)</f>
        <v>86</v>
      </c>
      <c r="J210">
        <f>HLOOKUP(J$1,Individual!$A$417:$U$418,2,FALSE)</f>
        <v>86</v>
      </c>
      <c r="K210" t="e">
        <f>HLOOKUP(K$1,Individual!$A$417:$U$418,2,FALSE)</f>
        <v>#N/A</v>
      </c>
      <c r="L210" t="e">
        <f>HLOOKUP(L$1,Individual!$A$417:$U$418,2,FALSE)</f>
        <v>#N/A</v>
      </c>
      <c r="M210">
        <f>HLOOKUP(M$1,Individual!$A$417:$U$418,2,FALSE)</f>
        <v>86</v>
      </c>
      <c r="N210" t="e">
        <f>HLOOKUP(N$1,Individual!$A$417:$U$418,2,FALSE)</f>
        <v>#N/A</v>
      </c>
      <c r="O210" t="e">
        <f>HLOOKUP(O$1,Individual!$A$417:$U$418,2,FALSE)</f>
        <v>#N/A</v>
      </c>
      <c r="P210">
        <f>HLOOKUP(P$1,Individual!$A$417:$U$418,2,FALSE)</f>
        <v>86</v>
      </c>
      <c r="Q210" t="e">
        <f>HLOOKUP(Q$1,Individual!$A$417:$U$418,2,FALSE)</f>
        <v>#N/A</v>
      </c>
      <c r="R210" t="e">
        <f>HLOOKUP(R$1,Individual!$A$417:$U$418,2,FALSE)</f>
        <v>#N/A</v>
      </c>
      <c r="S210" t="e">
        <f>HLOOKUP(S$1,Individual!$A$417:$U$418,2,FALSE)</f>
        <v>#N/A</v>
      </c>
      <c r="T210">
        <f>HLOOKUP(T$1,Individual!$A$417:$U$418,2,FALSE)</f>
        <v>86</v>
      </c>
      <c r="U210" t="e">
        <f>HLOOKUP(U$1,Individual!$A$417:$U$418,2,FALSE)</f>
        <v>#N/A</v>
      </c>
      <c r="V210" t="e">
        <f>HLOOKUP(V$1,Individual!$A$417:$U$418,2,FALSE)</f>
        <v>#N/A</v>
      </c>
      <c r="W210">
        <f>HLOOKUP(W$1,Individual!$A$417:$U$418,2,FALSE)</f>
        <v>86</v>
      </c>
      <c r="X210" t="e">
        <f>HLOOKUP(X$1,Individual!$A$417:$U$418,2,FALSE)</f>
        <v>#N/A</v>
      </c>
      <c r="Y210">
        <f>HLOOKUP(Y$1,Individual!$A$417:$U$418,2,FALSE)</f>
        <v>86</v>
      </c>
      <c r="Z210" t="e">
        <f>HLOOKUP(Z$1,Individual!$A$417:$U$418,2,FALSE)</f>
        <v>#N/A</v>
      </c>
      <c r="AA210">
        <f>HLOOKUP(AA$1,Individual!$A$417:$U$418,2,FALSE)</f>
        <v>86</v>
      </c>
      <c r="AB210">
        <f>HLOOKUP(AB$1,Individual!$A$417:$U$418,2,FALSE)</f>
        <v>86</v>
      </c>
      <c r="AC210">
        <f>HLOOKUP(AC$1,Individual!$A$417:$U$418,2,FALSE)</f>
        <v>86</v>
      </c>
      <c r="AD210" t="e">
        <f>HLOOKUP(AD$1,Individual!$A$417:$U$418,2,FALSE)</f>
        <v>#N/A</v>
      </c>
      <c r="AE210">
        <f>HLOOKUP(AE$1,Individual!$A$417:$U$418,2,FALSE)</f>
        <v>86</v>
      </c>
      <c r="AF210">
        <f>HLOOKUP(AF$1,Individual!$A$417:$U$418,2,FALSE)</f>
        <v>86</v>
      </c>
      <c r="AG210">
        <f>HLOOKUP(AG$1,Individual!$A$417:$U$418,2,FALSE)</f>
        <v>86</v>
      </c>
    </row>
    <row r="211" spans="1:33">
      <c r="A211" s="32" t="s">
        <v>209</v>
      </c>
      <c r="B211">
        <f>HLOOKUP(B$1,Individual!$A$419:$P$420,2,FALSE)</f>
        <v>94</v>
      </c>
      <c r="C211" t="e">
        <f>HLOOKUP(C$1,Individual!$A$419:$P$420,2,FALSE)</f>
        <v>#N/A</v>
      </c>
      <c r="D211" t="e">
        <f>HLOOKUP(D$1,Individual!$A$419:$P$420,2,FALSE)</f>
        <v>#N/A</v>
      </c>
      <c r="E211">
        <f>HLOOKUP(E$1,Individual!$A$419:$P$420,2,FALSE)</f>
        <v>94</v>
      </c>
      <c r="F211">
        <f>HLOOKUP(F$1,Individual!$A$419:$P$420,2,FALSE)</f>
        <v>94</v>
      </c>
      <c r="G211">
        <f>HLOOKUP(G$1,Individual!$A$419:$P$420,2,FALSE)</f>
        <v>94</v>
      </c>
      <c r="H211">
        <f>HLOOKUP(H$1,Individual!$A$419:$P$420,2,FALSE)</f>
        <v>94</v>
      </c>
      <c r="I211" t="e">
        <f>HLOOKUP(I$1,Individual!$A$419:$P$420,2,FALSE)</f>
        <v>#N/A</v>
      </c>
      <c r="J211">
        <f>HLOOKUP(J$1,Individual!$A$419:$P$420,2,FALSE)</f>
        <v>94</v>
      </c>
      <c r="K211" t="e">
        <f>HLOOKUP(K$1,Individual!$A$419:$P$420,2,FALSE)</f>
        <v>#N/A</v>
      </c>
      <c r="L211" t="e">
        <f>HLOOKUP(L$1,Individual!$A$419:$P$420,2,FALSE)</f>
        <v>#N/A</v>
      </c>
      <c r="M211">
        <f>HLOOKUP(M$1,Individual!$A$419:$P$420,2,FALSE)</f>
        <v>94</v>
      </c>
      <c r="N211" t="e">
        <f>HLOOKUP(N$1,Individual!$A$419:$P$420,2,FALSE)</f>
        <v>#N/A</v>
      </c>
      <c r="O211" t="e">
        <f>HLOOKUP(O$1,Individual!$A$419:$P$420,2,FALSE)</f>
        <v>#N/A</v>
      </c>
      <c r="P211">
        <f>HLOOKUP(P$1,Individual!$A$419:$P$420,2,FALSE)</f>
        <v>94</v>
      </c>
      <c r="Q211" t="e">
        <f>HLOOKUP(Q$1,Individual!$A$419:$P$420,2,FALSE)</f>
        <v>#N/A</v>
      </c>
      <c r="R211" t="e">
        <f>HLOOKUP(R$1,Individual!$A$419:$P$420,2,FALSE)</f>
        <v>#N/A</v>
      </c>
      <c r="S211" t="e">
        <f>HLOOKUP(S$1,Individual!$A$419:$P$420,2,FALSE)</f>
        <v>#N/A</v>
      </c>
      <c r="T211">
        <f>HLOOKUP(T$1,Individual!$A$419:$P$420,2,FALSE)</f>
        <v>94</v>
      </c>
      <c r="U211" t="e">
        <f>HLOOKUP(U$1,Individual!$A$419:$P$420,2,FALSE)</f>
        <v>#N/A</v>
      </c>
      <c r="V211" t="e">
        <f>HLOOKUP(V$1,Individual!$A$419:$P$420,2,FALSE)</f>
        <v>#N/A</v>
      </c>
      <c r="W211">
        <f>HLOOKUP(W$1,Individual!$A$419:$P$420,2,FALSE)</f>
        <v>94</v>
      </c>
      <c r="X211" t="e">
        <f>HLOOKUP(X$1,Individual!$A$419:$P$420,2,FALSE)</f>
        <v>#N/A</v>
      </c>
      <c r="Y211">
        <f>HLOOKUP(Y$1,Individual!$A$419:$P$420,2,FALSE)</f>
        <v>94</v>
      </c>
      <c r="Z211" t="e">
        <f>HLOOKUP(Z$1,Individual!$A$419:$P$420,2,FALSE)</f>
        <v>#N/A</v>
      </c>
      <c r="AA211">
        <f>HLOOKUP(AA$1,Individual!$A$419:$P$420,2,FALSE)</f>
        <v>94</v>
      </c>
      <c r="AB211" t="e">
        <f>HLOOKUP(AB$1,Individual!$A$419:$P$420,2,FALSE)</f>
        <v>#N/A</v>
      </c>
      <c r="AC211" t="e">
        <f>HLOOKUP(AC$1,Individual!$A$419:$P$420,2,FALSE)</f>
        <v>#N/A</v>
      </c>
      <c r="AD211" t="e">
        <f>HLOOKUP(AD$1,Individual!$A$419:$P$420,2,FALSE)</f>
        <v>#N/A</v>
      </c>
      <c r="AE211">
        <f>HLOOKUP(AE$1,Individual!$A$419:$P$420,2,FALSE)</f>
        <v>94</v>
      </c>
      <c r="AF211">
        <f>HLOOKUP(AF$1,Individual!$A$419:$P$420,2,FALSE)</f>
        <v>94</v>
      </c>
      <c r="AG211">
        <f>HLOOKUP(AG$1,Individual!$A$419:$P$420,2,FALSE)</f>
        <v>94</v>
      </c>
    </row>
    <row r="212" spans="1:33">
      <c r="A212" s="31" t="s">
        <v>210</v>
      </c>
      <c r="B212">
        <f>HLOOKUP(B$1,Individual!$A$421:$P$422,2,FALSE)</f>
        <v>462</v>
      </c>
      <c r="C212" t="e">
        <f>HLOOKUP(C$1,Individual!$A$421:$P$422,2,FALSE)</f>
        <v>#N/A</v>
      </c>
      <c r="D212" t="e">
        <f>HLOOKUP(D$1,Individual!$A$421:$P$422,2,FALSE)</f>
        <v>#N/A</v>
      </c>
      <c r="E212">
        <f>HLOOKUP(E$1,Individual!$A$421:$P$422,2,FALSE)</f>
        <v>462</v>
      </c>
      <c r="F212">
        <f>HLOOKUP(F$1,Individual!$A$421:$P$422,2,FALSE)</f>
        <v>462</v>
      </c>
      <c r="G212">
        <f>HLOOKUP(G$1,Individual!$A$421:$P$422,2,FALSE)</f>
        <v>462</v>
      </c>
      <c r="H212">
        <f>HLOOKUP(H$1,Individual!$A$421:$P$422,2,FALSE)</f>
        <v>462</v>
      </c>
      <c r="I212" t="e">
        <f>HLOOKUP(I$1,Individual!$A$421:$P$422,2,FALSE)</f>
        <v>#N/A</v>
      </c>
      <c r="J212">
        <f>HLOOKUP(J$1,Individual!$A$421:$P$422,2,FALSE)</f>
        <v>462</v>
      </c>
      <c r="K212" t="e">
        <f>HLOOKUP(K$1,Individual!$A$421:$P$422,2,FALSE)</f>
        <v>#N/A</v>
      </c>
      <c r="L212" t="e">
        <f>HLOOKUP(L$1,Individual!$A$421:$P$422,2,FALSE)</f>
        <v>#N/A</v>
      </c>
      <c r="M212">
        <f>HLOOKUP(M$1,Individual!$A$421:$P$422,2,FALSE)</f>
        <v>462</v>
      </c>
      <c r="N212" t="e">
        <f>HLOOKUP(N$1,Individual!$A$421:$P$422,2,FALSE)</f>
        <v>#N/A</v>
      </c>
      <c r="O212" t="e">
        <f>HLOOKUP(O$1,Individual!$A$421:$P$422,2,FALSE)</f>
        <v>#N/A</v>
      </c>
      <c r="P212">
        <f>HLOOKUP(P$1,Individual!$A$421:$P$422,2,FALSE)</f>
        <v>462</v>
      </c>
      <c r="Q212" t="e">
        <f>HLOOKUP(Q$1,Individual!$A$421:$P$422,2,FALSE)</f>
        <v>#N/A</v>
      </c>
      <c r="R212" t="e">
        <f>HLOOKUP(R$1,Individual!$A$421:$P$422,2,FALSE)</f>
        <v>#N/A</v>
      </c>
      <c r="S212" t="e">
        <f>HLOOKUP(S$1,Individual!$A$421:$P$422,2,FALSE)</f>
        <v>#N/A</v>
      </c>
      <c r="T212">
        <f>HLOOKUP(T$1,Individual!$A$421:$P$422,2,FALSE)</f>
        <v>462</v>
      </c>
      <c r="U212" t="e">
        <f>HLOOKUP(U$1,Individual!$A$421:$P$422,2,FALSE)</f>
        <v>#N/A</v>
      </c>
      <c r="V212" t="e">
        <f>HLOOKUP(V$1,Individual!$A$421:$P$422,2,FALSE)</f>
        <v>#N/A</v>
      </c>
      <c r="W212">
        <f>HLOOKUP(W$1,Individual!$A$421:$P$422,2,FALSE)</f>
        <v>462</v>
      </c>
      <c r="X212" t="e">
        <f>HLOOKUP(X$1,Individual!$A$421:$P$422,2,FALSE)</f>
        <v>#N/A</v>
      </c>
      <c r="Y212">
        <f>HLOOKUP(Y$1,Individual!$A$421:$P$422,2,FALSE)</f>
        <v>462</v>
      </c>
      <c r="Z212" t="e">
        <f>HLOOKUP(Z$1,Individual!$A$421:$P$422,2,FALSE)</f>
        <v>#N/A</v>
      </c>
      <c r="AA212">
        <f>HLOOKUP(AA$1,Individual!$A$421:$P$422,2,FALSE)</f>
        <v>462</v>
      </c>
      <c r="AB212" t="e">
        <f>HLOOKUP(AB$1,Individual!$A$421:$P$422,2,FALSE)</f>
        <v>#N/A</v>
      </c>
      <c r="AC212" t="e">
        <f>HLOOKUP(AC$1,Individual!$A$421:$P$422,2,FALSE)</f>
        <v>#N/A</v>
      </c>
      <c r="AD212" t="e">
        <f>HLOOKUP(AD$1,Individual!$A$421:$P$422,2,FALSE)</f>
        <v>#N/A</v>
      </c>
      <c r="AE212">
        <f>HLOOKUP(AE$1,Individual!$A$421:$P$422,2,FALSE)</f>
        <v>462</v>
      </c>
      <c r="AF212">
        <f>HLOOKUP(AF$1,Individual!$A$421:$P$422,2,FALSE)</f>
        <v>462</v>
      </c>
      <c r="AG212">
        <f>HLOOKUP(AG$1,Individual!$A$421:$P$422,2,FALSE)</f>
        <v>462</v>
      </c>
    </row>
    <row r="213" spans="1:33">
      <c r="A213" s="31" t="s">
        <v>211</v>
      </c>
      <c r="B213">
        <f>HLOOKUP(B$1,Individual!$A$423:$N$424,2,FALSE)</f>
        <v>252</v>
      </c>
      <c r="C213" t="e">
        <f>HLOOKUP(C$1,Individual!$A$423:$N$424,2,FALSE)</f>
        <v>#N/A</v>
      </c>
      <c r="D213" t="e">
        <f>HLOOKUP(D$1,Individual!$A$423:$N$424,2,FALSE)</f>
        <v>#N/A</v>
      </c>
      <c r="E213">
        <f>HLOOKUP(E$1,Individual!$A$423:$N$424,2,FALSE)</f>
        <v>214</v>
      </c>
      <c r="F213">
        <f>HLOOKUP(F$1,Individual!$A$423:$N$424,2,FALSE)</f>
        <v>252</v>
      </c>
      <c r="G213">
        <f>HLOOKUP(G$1,Individual!$A$423:$N$424,2,FALSE)</f>
        <v>218</v>
      </c>
      <c r="H213" t="e">
        <f>HLOOKUP(H$1,Individual!$A$423:$N$424,2,FALSE)</f>
        <v>#N/A</v>
      </c>
      <c r="I213" t="e">
        <f>HLOOKUP(I$1,Individual!$A$423:$N$424,2,FALSE)</f>
        <v>#N/A</v>
      </c>
      <c r="J213">
        <f>HLOOKUP(J$1,Individual!$A$423:$N$424,2,FALSE)</f>
        <v>228</v>
      </c>
      <c r="K213" t="e">
        <f>HLOOKUP(K$1,Individual!$A$423:$N$424,2,FALSE)</f>
        <v>#N/A</v>
      </c>
      <c r="L213" t="e">
        <f>HLOOKUP(L$1,Individual!$A$423:$N$424,2,FALSE)</f>
        <v>#N/A</v>
      </c>
      <c r="M213" t="e">
        <f>HLOOKUP(M$1,Individual!$A$423:$N$424,2,FALSE)</f>
        <v>#N/A</v>
      </c>
      <c r="N213" t="e">
        <f>HLOOKUP(N$1,Individual!$A$423:$N$424,2,FALSE)</f>
        <v>#N/A</v>
      </c>
      <c r="O213" t="e">
        <f>HLOOKUP(O$1,Individual!$A$423:$N$424,2,FALSE)</f>
        <v>#N/A</v>
      </c>
      <c r="P213">
        <f>HLOOKUP(P$1,Individual!$A$423:$N$424,2,FALSE)</f>
        <v>238</v>
      </c>
      <c r="Q213" t="e">
        <f>HLOOKUP(Q$1,Individual!$A$423:$N$424,2,FALSE)</f>
        <v>#N/A</v>
      </c>
      <c r="R213" t="e">
        <f>HLOOKUP(R$1,Individual!$A$423:$N$424,2,FALSE)</f>
        <v>#N/A</v>
      </c>
      <c r="S213" t="e">
        <f>HLOOKUP(S$1,Individual!$A$423:$N$424,2,FALSE)</f>
        <v>#N/A</v>
      </c>
      <c r="T213">
        <f>HLOOKUP(T$1,Individual!$A$423:$N$424,2,FALSE)</f>
        <v>213</v>
      </c>
      <c r="U213" t="e">
        <f>HLOOKUP(U$1,Individual!$A$423:$N$424,2,FALSE)</f>
        <v>#N/A</v>
      </c>
      <c r="V213" t="e">
        <f>HLOOKUP(V$1,Individual!$A$423:$N$424,2,FALSE)</f>
        <v>#N/A</v>
      </c>
      <c r="W213">
        <f>HLOOKUP(W$1,Individual!$A$423:$N$424,2,FALSE)</f>
        <v>232</v>
      </c>
      <c r="X213" t="e">
        <f>HLOOKUP(X$1,Individual!$A$423:$N$424,2,FALSE)</f>
        <v>#N/A</v>
      </c>
      <c r="Y213">
        <f>HLOOKUP(Y$1,Individual!$A$423:$N$424,2,FALSE)</f>
        <v>209</v>
      </c>
      <c r="Z213" t="e">
        <f>HLOOKUP(Z$1,Individual!$A$423:$N$424,2,FALSE)</f>
        <v>#N/A</v>
      </c>
      <c r="AA213">
        <f>HLOOKUP(AA$1,Individual!$A$423:$N$424,2,FALSE)</f>
        <v>214</v>
      </c>
      <c r="AB213" t="e">
        <f>HLOOKUP(AB$1,Individual!$A$423:$N$424,2,FALSE)</f>
        <v>#N/A</v>
      </c>
      <c r="AC213" t="e">
        <f>HLOOKUP(AC$1,Individual!$A$423:$N$424,2,FALSE)</f>
        <v>#N/A</v>
      </c>
      <c r="AD213" t="e">
        <f>HLOOKUP(AD$1,Individual!$A$423:$N$424,2,FALSE)</f>
        <v>#N/A</v>
      </c>
      <c r="AE213">
        <f>HLOOKUP(AE$1,Individual!$A$423:$N$424,2,FALSE)</f>
        <v>252</v>
      </c>
      <c r="AF213">
        <f>HLOOKUP(AF$1,Individual!$A$423:$N$424,2,FALSE)</f>
        <v>252</v>
      </c>
      <c r="AG213">
        <f>HLOOKUP(AG$1,Individual!$A$423:$N$424,2,FALSE)</f>
        <v>214</v>
      </c>
    </row>
    <row r="214" spans="1:33">
      <c r="A214" s="31" t="s">
        <v>212</v>
      </c>
      <c r="B214">
        <f>HLOOKUP(B$1,Individual!$A$425:$P$426,2,FALSE)</f>
        <v>356</v>
      </c>
      <c r="C214" t="e">
        <f>HLOOKUP(C$1,Individual!$A$425:$P$426,2,FALSE)</f>
        <v>#N/A</v>
      </c>
      <c r="D214" t="e">
        <f>HLOOKUP(D$1,Individual!$A$425:$P$426,2,FALSE)</f>
        <v>#N/A</v>
      </c>
      <c r="E214">
        <f>HLOOKUP(E$1,Individual!$A$425:$P$426,2,FALSE)</f>
        <v>356</v>
      </c>
      <c r="F214">
        <f>HLOOKUP(F$1,Individual!$A$425:$P$426,2,FALSE)</f>
        <v>356</v>
      </c>
      <c r="G214">
        <f>HLOOKUP(G$1,Individual!$A$425:$P$426,2,FALSE)</f>
        <v>356</v>
      </c>
      <c r="H214">
        <f>HLOOKUP(H$1,Individual!$A$425:$P$426,2,FALSE)</f>
        <v>356</v>
      </c>
      <c r="I214" t="e">
        <f>HLOOKUP(I$1,Individual!$A$425:$P$426,2,FALSE)</f>
        <v>#N/A</v>
      </c>
      <c r="J214">
        <f>HLOOKUP(J$1,Individual!$A$425:$P$426,2,FALSE)</f>
        <v>356</v>
      </c>
      <c r="K214" t="e">
        <f>HLOOKUP(K$1,Individual!$A$425:$P$426,2,FALSE)</f>
        <v>#N/A</v>
      </c>
      <c r="L214" t="e">
        <f>HLOOKUP(L$1,Individual!$A$425:$P$426,2,FALSE)</f>
        <v>#N/A</v>
      </c>
      <c r="M214">
        <f>HLOOKUP(M$1,Individual!$A$425:$P$426,2,FALSE)</f>
        <v>356</v>
      </c>
      <c r="N214" t="e">
        <f>HLOOKUP(N$1,Individual!$A$425:$P$426,2,FALSE)</f>
        <v>#N/A</v>
      </c>
      <c r="O214" t="e">
        <f>HLOOKUP(O$1,Individual!$A$425:$P$426,2,FALSE)</f>
        <v>#N/A</v>
      </c>
      <c r="P214">
        <f>HLOOKUP(P$1,Individual!$A$425:$P$426,2,FALSE)</f>
        <v>356</v>
      </c>
      <c r="Q214" t="e">
        <f>HLOOKUP(Q$1,Individual!$A$425:$P$426,2,FALSE)</f>
        <v>#N/A</v>
      </c>
      <c r="R214" t="e">
        <f>HLOOKUP(R$1,Individual!$A$425:$P$426,2,FALSE)</f>
        <v>#N/A</v>
      </c>
      <c r="S214" t="e">
        <f>HLOOKUP(S$1,Individual!$A$425:$P$426,2,FALSE)</f>
        <v>#N/A</v>
      </c>
      <c r="T214">
        <f>HLOOKUP(T$1,Individual!$A$425:$P$426,2,FALSE)</f>
        <v>356</v>
      </c>
      <c r="U214" t="e">
        <f>HLOOKUP(U$1,Individual!$A$425:$P$426,2,FALSE)</f>
        <v>#N/A</v>
      </c>
      <c r="V214" t="e">
        <f>HLOOKUP(V$1,Individual!$A$425:$P$426,2,FALSE)</f>
        <v>#N/A</v>
      </c>
      <c r="W214">
        <f>HLOOKUP(W$1,Individual!$A$425:$P$426,2,FALSE)</f>
        <v>356</v>
      </c>
      <c r="X214" t="e">
        <f>HLOOKUP(X$1,Individual!$A$425:$P$426,2,FALSE)</f>
        <v>#N/A</v>
      </c>
      <c r="Y214">
        <f>HLOOKUP(Y$1,Individual!$A$425:$P$426,2,FALSE)</f>
        <v>356</v>
      </c>
      <c r="Z214" t="e">
        <f>HLOOKUP(Z$1,Individual!$A$425:$P$426,2,FALSE)</f>
        <v>#N/A</v>
      </c>
      <c r="AA214">
        <f>HLOOKUP(AA$1,Individual!$A$425:$P$426,2,FALSE)</f>
        <v>356</v>
      </c>
      <c r="AB214" t="e">
        <f>HLOOKUP(AB$1,Individual!$A$425:$P$426,2,FALSE)</f>
        <v>#N/A</v>
      </c>
      <c r="AC214" t="e">
        <f>HLOOKUP(AC$1,Individual!$A$425:$P$426,2,FALSE)</f>
        <v>#N/A</v>
      </c>
      <c r="AD214" t="e">
        <f>HLOOKUP(AD$1,Individual!$A$425:$P$426,2,FALSE)</f>
        <v>#N/A</v>
      </c>
      <c r="AE214">
        <f>HLOOKUP(AE$1,Individual!$A$425:$P$426,2,FALSE)</f>
        <v>356</v>
      </c>
      <c r="AF214">
        <f>HLOOKUP(AF$1,Individual!$A$425:$P$426,2,FALSE)</f>
        <v>356</v>
      </c>
      <c r="AG214">
        <f>HLOOKUP(AG$1,Individual!$A$425:$P$426,2,FALSE)</f>
        <v>356</v>
      </c>
    </row>
    <row r="215" spans="1:33">
      <c r="A215" s="31" t="s">
        <v>213</v>
      </c>
      <c r="B215">
        <f>HLOOKUP(B$1,Individual!$A$427:$P$428,2,FALSE)</f>
        <v>100</v>
      </c>
      <c r="C215" t="e">
        <f>HLOOKUP(C$1,Individual!$A$427:$P$428,2,FALSE)</f>
        <v>#N/A</v>
      </c>
      <c r="D215" t="e">
        <f>HLOOKUP(D$1,Individual!$A$427:$P$428,2,FALSE)</f>
        <v>#N/A</v>
      </c>
      <c r="E215">
        <f>HLOOKUP(E$1,Individual!$A$427:$P$428,2,FALSE)</f>
        <v>100</v>
      </c>
      <c r="F215">
        <f>HLOOKUP(F$1,Individual!$A$427:$P$428,2,FALSE)</f>
        <v>100</v>
      </c>
      <c r="G215">
        <f>HLOOKUP(G$1,Individual!$A$427:$P$428,2,FALSE)</f>
        <v>100</v>
      </c>
      <c r="H215">
        <f>HLOOKUP(H$1,Individual!$A$427:$P$428,2,FALSE)</f>
        <v>100</v>
      </c>
      <c r="I215" t="e">
        <f>HLOOKUP(I$1,Individual!$A$427:$P$428,2,FALSE)</f>
        <v>#N/A</v>
      </c>
      <c r="J215">
        <f>HLOOKUP(J$1,Individual!$A$427:$P$428,2,FALSE)</f>
        <v>100</v>
      </c>
      <c r="K215" t="e">
        <f>HLOOKUP(K$1,Individual!$A$427:$P$428,2,FALSE)</f>
        <v>#N/A</v>
      </c>
      <c r="L215" t="e">
        <f>HLOOKUP(L$1,Individual!$A$427:$P$428,2,FALSE)</f>
        <v>#N/A</v>
      </c>
      <c r="M215">
        <f>HLOOKUP(M$1,Individual!$A$427:$P$428,2,FALSE)</f>
        <v>100</v>
      </c>
      <c r="N215" t="e">
        <f>HLOOKUP(N$1,Individual!$A$427:$P$428,2,FALSE)</f>
        <v>#N/A</v>
      </c>
      <c r="O215" t="e">
        <f>HLOOKUP(O$1,Individual!$A$427:$P$428,2,FALSE)</f>
        <v>#N/A</v>
      </c>
      <c r="P215">
        <f>HLOOKUP(P$1,Individual!$A$427:$P$428,2,FALSE)</f>
        <v>100</v>
      </c>
      <c r="Q215" t="e">
        <f>HLOOKUP(Q$1,Individual!$A$427:$P$428,2,FALSE)</f>
        <v>#N/A</v>
      </c>
      <c r="R215" t="e">
        <f>HLOOKUP(R$1,Individual!$A$427:$P$428,2,FALSE)</f>
        <v>#N/A</v>
      </c>
      <c r="S215" t="e">
        <f>HLOOKUP(S$1,Individual!$A$427:$P$428,2,FALSE)</f>
        <v>#N/A</v>
      </c>
      <c r="T215">
        <f>HLOOKUP(T$1,Individual!$A$427:$P$428,2,FALSE)</f>
        <v>100</v>
      </c>
      <c r="U215" t="e">
        <f>HLOOKUP(U$1,Individual!$A$427:$P$428,2,FALSE)</f>
        <v>#N/A</v>
      </c>
      <c r="V215" t="e">
        <f>HLOOKUP(V$1,Individual!$A$427:$P$428,2,FALSE)</f>
        <v>#N/A</v>
      </c>
      <c r="W215">
        <f>HLOOKUP(W$1,Individual!$A$427:$P$428,2,FALSE)</f>
        <v>100</v>
      </c>
      <c r="X215" t="e">
        <f>HLOOKUP(X$1,Individual!$A$427:$P$428,2,FALSE)</f>
        <v>#N/A</v>
      </c>
      <c r="Y215">
        <f>HLOOKUP(Y$1,Individual!$A$427:$P$428,2,FALSE)</f>
        <v>100</v>
      </c>
      <c r="Z215" t="e">
        <f>HLOOKUP(Z$1,Individual!$A$427:$P$428,2,FALSE)</f>
        <v>#N/A</v>
      </c>
      <c r="AA215">
        <f>HLOOKUP(AA$1,Individual!$A$427:$P$428,2,FALSE)</f>
        <v>100</v>
      </c>
      <c r="AB215" t="e">
        <f>HLOOKUP(AB$1,Individual!$A$427:$P$428,2,FALSE)</f>
        <v>#N/A</v>
      </c>
      <c r="AC215" t="e">
        <f>HLOOKUP(AC$1,Individual!$A$427:$P$428,2,FALSE)</f>
        <v>#N/A</v>
      </c>
      <c r="AD215" t="e">
        <f>HLOOKUP(AD$1,Individual!$A$427:$P$428,2,FALSE)</f>
        <v>#N/A</v>
      </c>
      <c r="AE215">
        <f>HLOOKUP(AE$1,Individual!$A$427:$P$428,2,FALSE)</f>
        <v>100</v>
      </c>
      <c r="AF215">
        <f>HLOOKUP(AF$1,Individual!$A$427:$P$428,2,FALSE)</f>
        <v>100</v>
      </c>
      <c r="AG215">
        <f>HLOOKUP(AG$1,Individual!$A$427:$P$428,2,FALSE)</f>
        <v>100</v>
      </c>
    </row>
    <row r="216" spans="1:33">
      <c r="A216" s="35" t="s">
        <v>214</v>
      </c>
      <c r="B216">
        <f>HLOOKUP(B$1,Individual!$A$429:$P$430,2,FALSE)</f>
        <v>221</v>
      </c>
      <c r="C216" t="e">
        <f>HLOOKUP(C$1,Individual!$A$429:$P$430,2,FALSE)</f>
        <v>#N/A</v>
      </c>
      <c r="D216" t="e">
        <f>HLOOKUP(D$1,Individual!$A$429:$P$430,2,FALSE)</f>
        <v>#N/A</v>
      </c>
      <c r="E216">
        <f>HLOOKUP(E$1,Individual!$A$429:$P$430,2,FALSE)</f>
        <v>221</v>
      </c>
      <c r="F216">
        <f>HLOOKUP(F$1,Individual!$A$429:$P$430,2,FALSE)</f>
        <v>221</v>
      </c>
      <c r="G216">
        <f>HLOOKUP(G$1,Individual!$A$429:$P$430,2,FALSE)</f>
        <v>221</v>
      </c>
      <c r="H216">
        <f>HLOOKUP(H$1,Individual!$A$429:$P$430,2,FALSE)</f>
        <v>221</v>
      </c>
      <c r="I216" t="e">
        <f>HLOOKUP(I$1,Individual!$A$429:$P$430,2,FALSE)</f>
        <v>#N/A</v>
      </c>
      <c r="J216">
        <f>HLOOKUP(J$1,Individual!$A$429:$P$430,2,FALSE)</f>
        <v>221</v>
      </c>
      <c r="K216" t="e">
        <f>HLOOKUP(K$1,Individual!$A$429:$P$430,2,FALSE)</f>
        <v>#N/A</v>
      </c>
      <c r="L216" t="e">
        <f>HLOOKUP(L$1,Individual!$A$429:$P$430,2,FALSE)</f>
        <v>#N/A</v>
      </c>
      <c r="M216">
        <f>HLOOKUP(M$1,Individual!$A$429:$P$430,2,FALSE)</f>
        <v>221</v>
      </c>
      <c r="N216" t="e">
        <f>HLOOKUP(N$1,Individual!$A$429:$P$430,2,FALSE)</f>
        <v>#N/A</v>
      </c>
      <c r="O216" t="e">
        <f>HLOOKUP(O$1,Individual!$A$429:$P$430,2,FALSE)</f>
        <v>#N/A</v>
      </c>
      <c r="P216">
        <f>HLOOKUP(P$1,Individual!$A$429:$P$430,2,FALSE)</f>
        <v>221</v>
      </c>
      <c r="Q216" t="e">
        <f>HLOOKUP(Q$1,Individual!$A$429:$P$430,2,FALSE)</f>
        <v>#N/A</v>
      </c>
      <c r="R216" t="e">
        <f>HLOOKUP(R$1,Individual!$A$429:$P$430,2,FALSE)</f>
        <v>#N/A</v>
      </c>
      <c r="S216" t="e">
        <f>HLOOKUP(S$1,Individual!$A$429:$P$430,2,FALSE)</f>
        <v>#N/A</v>
      </c>
      <c r="T216">
        <f>HLOOKUP(T$1,Individual!$A$429:$P$430,2,FALSE)</f>
        <v>221</v>
      </c>
      <c r="U216" t="e">
        <f>HLOOKUP(U$1,Individual!$A$429:$P$430,2,FALSE)</f>
        <v>#N/A</v>
      </c>
      <c r="V216" t="e">
        <f>HLOOKUP(V$1,Individual!$A$429:$P$430,2,FALSE)</f>
        <v>#N/A</v>
      </c>
      <c r="W216">
        <f>HLOOKUP(W$1,Individual!$A$429:$P$430,2,FALSE)</f>
        <v>221</v>
      </c>
      <c r="X216" t="e">
        <f>HLOOKUP(X$1,Individual!$A$429:$P$430,2,FALSE)</f>
        <v>#N/A</v>
      </c>
      <c r="Y216">
        <f>HLOOKUP(Y$1,Individual!$A$429:$P$430,2,FALSE)</f>
        <v>221</v>
      </c>
      <c r="Z216" t="e">
        <f>HLOOKUP(Z$1,Individual!$A$429:$P$430,2,FALSE)</f>
        <v>#N/A</v>
      </c>
      <c r="AA216">
        <f>HLOOKUP(AA$1,Individual!$A$429:$P$430,2,FALSE)</f>
        <v>221</v>
      </c>
      <c r="AB216" t="e">
        <f>HLOOKUP(AB$1,Individual!$A$429:$P$430,2,FALSE)</f>
        <v>#N/A</v>
      </c>
      <c r="AC216" t="e">
        <f>HLOOKUP(AC$1,Individual!$A$429:$P$430,2,FALSE)</f>
        <v>#N/A</v>
      </c>
      <c r="AD216" t="e">
        <f>HLOOKUP(AD$1,Individual!$A$429:$P$430,2,FALSE)</f>
        <v>#N/A</v>
      </c>
      <c r="AE216">
        <f>HLOOKUP(AE$1,Individual!$A$429:$P$430,2,FALSE)</f>
        <v>221</v>
      </c>
      <c r="AF216">
        <f>HLOOKUP(AF$1,Individual!$A$429:$P$430,2,FALSE)</f>
        <v>221</v>
      </c>
      <c r="AG216">
        <f>HLOOKUP(AG$1,Individual!$A$429:$P$430,2,FALSE)</f>
        <v>221</v>
      </c>
    </row>
    <row r="217" spans="1:33">
      <c r="A217" s="43" t="s">
        <v>215</v>
      </c>
      <c r="B217">
        <f>HLOOKUP(B$1,Individual!$A$431:$R$432,2,FALSE)</f>
        <v>994</v>
      </c>
      <c r="C217" t="e">
        <f>HLOOKUP(C$1,Individual!$A$431:$R$432,2,FALSE)</f>
        <v>#N/A</v>
      </c>
      <c r="D217" t="e">
        <f>HLOOKUP(D$1,Individual!$A$431:$R$432,2,FALSE)</f>
        <v>#N/A</v>
      </c>
      <c r="E217">
        <f>HLOOKUP(E$1,Individual!$A$431:$R$432,2,FALSE)</f>
        <v>1106</v>
      </c>
      <c r="F217">
        <f>HLOOKUP(F$1,Individual!$A$431:$R$432,2,FALSE)</f>
        <v>1108</v>
      </c>
      <c r="G217">
        <f>HLOOKUP(G$1,Individual!$A$431:$R$432,2,FALSE)</f>
        <v>1110</v>
      </c>
      <c r="H217">
        <f>HLOOKUP(H$1,Individual!$A$431:$R$432,2,FALSE)</f>
        <v>1110</v>
      </c>
      <c r="I217" t="e">
        <f>HLOOKUP(I$1,Individual!$A$431:$R$432,2,FALSE)</f>
        <v>#N/A</v>
      </c>
      <c r="J217">
        <f>HLOOKUP(J$1,Individual!$A$431:$R$432,2,FALSE)</f>
        <v>1098</v>
      </c>
      <c r="K217" t="e">
        <f>HLOOKUP(K$1,Individual!$A$431:$R$432,2,FALSE)</f>
        <v>#N/A</v>
      </c>
      <c r="L217" t="e">
        <f>HLOOKUP(L$1,Individual!$A$431:$R$432,2,FALSE)</f>
        <v>#N/A</v>
      </c>
      <c r="M217">
        <f>HLOOKUP(M$1,Individual!$A$431:$R$432,2,FALSE)</f>
        <v>1110</v>
      </c>
      <c r="N217" t="e">
        <f>HLOOKUP(N$1,Individual!$A$431:$R$432,2,FALSE)</f>
        <v>#N/A</v>
      </c>
      <c r="O217" t="e">
        <f>HLOOKUP(O$1,Individual!$A$431:$R$432,2,FALSE)</f>
        <v>#N/A</v>
      </c>
      <c r="P217">
        <f>HLOOKUP(P$1,Individual!$A$431:$R$432,2,FALSE)</f>
        <v>1098</v>
      </c>
      <c r="Q217" t="e">
        <f>HLOOKUP(Q$1,Individual!$A$431:$R$432,2,FALSE)</f>
        <v>#N/A</v>
      </c>
      <c r="R217" t="e">
        <f>HLOOKUP(R$1,Individual!$A$431:$R$432,2,FALSE)</f>
        <v>#N/A</v>
      </c>
      <c r="S217" t="e">
        <f>HLOOKUP(S$1,Individual!$A$431:$R$432,2,FALSE)</f>
        <v>#N/A</v>
      </c>
      <c r="T217">
        <f>HLOOKUP(T$1,Individual!$A$431:$R$432,2,FALSE)</f>
        <v>1088</v>
      </c>
      <c r="U217" t="e">
        <f>HLOOKUP(U$1,Individual!$A$431:$R$432,2,FALSE)</f>
        <v>#N/A</v>
      </c>
      <c r="V217" t="e">
        <f>HLOOKUP(V$1,Individual!$A$431:$R$432,2,FALSE)</f>
        <v>#N/A</v>
      </c>
      <c r="W217">
        <f>HLOOKUP(W$1,Individual!$A$431:$R$432,2,FALSE)</f>
        <v>1100</v>
      </c>
      <c r="X217" t="e">
        <f>HLOOKUP(X$1,Individual!$A$431:$R$432,2,FALSE)</f>
        <v>#N/A</v>
      </c>
      <c r="Y217">
        <f>HLOOKUP(Y$1,Individual!$A$431:$R$432,2,FALSE)</f>
        <v>1005</v>
      </c>
      <c r="Z217" t="e">
        <f>HLOOKUP(Z$1,Individual!$A$431:$R$432,2,FALSE)</f>
        <v>#N/A</v>
      </c>
      <c r="AA217">
        <f>HLOOKUP(AA$1,Individual!$A$431:$R$432,2,FALSE)</f>
        <v>1090</v>
      </c>
      <c r="AB217">
        <f>HLOOKUP(AB$1,Individual!$A$431:$R$432,2,FALSE)</f>
        <v>896</v>
      </c>
      <c r="AC217">
        <f>HLOOKUP(AC$1,Individual!$A$431:$R$432,2,FALSE)</f>
        <v>1001</v>
      </c>
      <c r="AD217" t="e">
        <f>HLOOKUP(AD$1,Individual!$A$431:$R$432,2,FALSE)</f>
        <v>#N/A</v>
      </c>
      <c r="AE217">
        <f>HLOOKUP(AE$1,Individual!$A$431:$R$432,2,FALSE)</f>
        <v>1106</v>
      </c>
      <c r="AF217">
        <f>HLOOKUP(AF$1,Individual!$A$431:$R$432,2,FALSE)</f>
        <v>1107</v>
      </c>
      <c r="AG217">
        <f>HLOOKUP(AG$1,Individual!$A$431:$R$432,2,FALSE)</f>
        <v>1102</v>
      </c>
    </row>
    <row r="218" spans="1:33">
      <c r="A218" s="31" t="s">
        <v>216</v>
      </c>
      <c r="B218">
        <f>HLOOKUP(B$1,Individual!$A$433:$P$434,2,FALSE)</f>
        <v>231</v>
      </c>
      <c r="C218" t="e">
        <f>HLOOKUP(C$1,Individual!$A$433:$P$434,2,FALSE)</f>
        <v>#N/A</v>
      </c>
      <c r="D218" t="e">
        <f>HLOOKUP(D$1,Individual!$A$433:$P$434,2,FALSE)</f>
        <v>#N/A</v>
      </c>
      <c r="E218">
        <f>HLOOKUP(E$1,Individual!$A$433:$P$434,2,FALSE)</f>
        <v>231</v>
      </c>
      <c r="F218">
        <f>HLOOKUP(F$1,Individual!$A$433:$P$434,2,FALSE)</f>
        <v>231</v>
      </c>
      <c r="G218">
        <f>HLOOKUP(G$1,Individual!$A$433:$P$434,2,FALSE)</f>
        <v>231</v>
      </c>
      <c r="H218">
        <f>HLOOKUP(H$1,Individual!$A$433:$P$434,2,FALSE)</f>
        <v>231</v>
      </c>
      <c r="I218" t="e">
        <f>HLOOKUP(I$1,Individual!$A$433:$P$434,2,FALSE)</f>
        <v>#N/A</v>
      </c>
      <c r="J218">
        <f>HLOOKUP(J$1,Individual!$A$433:$P$434,2,FALSE)</f>
        <v>231</v>
      </c>
      <c r="K218" t="e">
        <f>HLOOKUP(K$1,Individual!$A$433:$P$434,2,FALSE)</f>
        <v>#N/A</v>
      </c>
      <c r="L218" t="e">
        <f>HLOOKUP(L$1,Individual!$A$433:$P$434,2,FALSE)</f>
        <v>#N/A</v>
      </c>
      <c r="M218">
        <f>HLOOKUP(M$1,Individual!$A$433:$P$434,2,FALSE)</f>
        <v>231</v>
      </c>
      <c r="N218" t="e">
        <f>HLOOKUP(N$1,Individual!$A$433:$P$434,2,FALSE)</f>
        <v>#N/A</v>
      </c>
      <c r="O218" t="e">
        <f>HLOOKUP(O$1,Individual!$A$433:$P$434,2,FALSE)</f>
        <v>#N/A</v>
      </c>
      <c r="P218">
        <f>HLOOKUP(P$1,Individual!$A$433:$P$434,2,FALSE)</f>
        <v>231</v>
      </c>
      <c r="Q218" t="e">
        <f>HLOOKUP(Q$1,Individual!$A$433:$P$434,2,FALSE)</f>
        <v>#N/A</v>
      </c>
      <c r="R218" t="e">
        <f>HLOOKUP(R$1,Individual!$A$433:$P$434,2,FALSE)</f>
        <v>#N/A</v>
      </c>
      <c r="S218" t="e">
        <f>HLOOKUP(S$1,Individual!$A$433:$P$434,2,FALSE)</f>
        <v>#N/A</v>
      </c>
      <c r="T218">
        <f>HLOOKUP(T$1,Individual!$A$433:$P$434,2,FALSE)</f>
        <v>231</v>
      </c>
      <c r="U218" t="e">
        <f>HLOOKUP(U$1,Individual!$A$433:$P$434,2,FALSE)</f>
        <v>#N/A</v>
      </c>
      <c r="V218" t="e">
        <f>HLOOKUP(V$1,Individual!$A$433:$P$434,2,FALSE)</f>
        <v>#N/A</v>
      </c>
      <c r="W218">
        <f>HLOOKUP(W$1,Individual!$A$433:$P$434,2,FALSE)</f>
        <v>231</v>
      </c>
      <c r="X218" t="e">
        <f>HLOOKUP(X$1,Individual!$A$433:$P$434,2,FALSE)</f>
        <v>#N/A</v>
      </c>
      <c r="Y218">
        <f>HLOOKUP(Y$1,Individual!$A$433:$P$434,2,FALSE)</f>
        <v>231</v>
      </c>
      <c r="Z218" t="e">
        <f>HLOOKUP(Z$1,Individual!$A$433:$P$434,2,FALSE)</f>
        <v>#N/A</v>
      </c>
      <c r="AA218">
        <f>HLOOKUP(AA$1,Individual!$A$433:$P$434,2,FALSE)</f>
        <v>231</v>
      </c>
      <c r="AB218" t="e">
        <f>HLOOKUP(AB$1,Individual!$A$433:$P$434,2,FALSE)</f>
        <v>#N/A</v>
      </c>
      <c r="AC218" t="e">
        <f>HLOOKUP(AC$1,Individual!$A$433:$P$434,2,FALSE)</f>
        <v>#N/A</v>
      </c>
      <c r="AD218" t="e">
        <f>HLOOKUP(AD$1,Individual!$A$433:$P$434,2,FALSE)</f>
        <v>#N/A</v>
      </c>
      <c r="AE218">
        <f>HLOOKUP(AE$1,Individual!$A$433:$P$434,2,FALSE)</f>
        <v>231</v>
      </c>
      <c r="AF218">
        <f>HLOOKUP(AF$1,Individual!$A$433:$P$434,2,FALSE)</f>
        <v>231</v>
      </c>
      <c r="AG218">
        <f>HLOOKUP(AG$1,Individual!$A$433:$P$434,2,FALSE)</f>
        <v>231</v>
      </c>
    </row>
    <row r="219" spans="1:33">
      <c r="A219" s="31" t="s">
        <v>217</v>
      </c>
      <c r="B219">
        <f>HLOOKUP(B$1,Individual!$A$435:$P$436,2,FALSE)</f>
        <v>404</v>
      </c>
      <c r="C219" t="e">
        <f>HLOOKUP(C$1,Individual!$A$435:$P$436,2,FALSE)</f>
        <v>#N/A</v>
      </c>
      <c r="D219" t="e">
        <f>HLOOKUP(D$1,Individual!$A$435:$P$436,2,FALSE)</f>
        <v>#N/A</v>
      </c>
      <c r="E219">
        <f>HLOOKUP(E$1,Individual!$A$435:$P$436,2,FALSE)</f>
        <v>404</v>
      </c>
      <c r="F219">
        <f>HLOOKUP(F$1,Individual!$A$435:$P$436,2,FALSE)</f>
        <v>404</v>
      </c>
      <c r="G219">
        <f>HLOOKUP(G$1,Individual!$A$435:$P$436,2,FALSE)</f>
        <v>404</v>
      </c>
      <c r="H219">
        <f>HLOOKUP(H$1,Individual!$A$435:$P$436,2,FALSE)</f>
        <v>404</v>
      </c>
      <c r="I219" t="e">
        <f>HLOOKUP(I$1,Individual!$A$435:$P$436,2,FALSE)</f>
        <v>#N/A</v>
      </c>
      <c r="J219">
        <f>HLOOKUP(J$1,Individual!$A$435:$P$436,2,FALSE)</f>
        <v>404</v>
      </c>
      <c r="K219" t="e">
        <f>HLOOKUP(K$1,Individual!$A$435:$P$436,2,FALSE)</f>
        <v>#N/A</v>
      </c>
      <c r="L219" t="e">
        <f>HLOOKUP(L$1,Individual!$A$435:$P$436,2,FALSE)</f>
        <v>#N/A</v>
      </c>
      <c r="M219">
        <f>HLOOKUP(M$1,Individual!$A$435:$P$436,2,FALSE)</f>
        <v>404</v>
      </c>
      <c r="N219" t="e">
        <f>HLOOKUP(N$1,Individual!$A$435:$P$436,2,FALSE)</f>
        <v>#N/A</v>
      </c>
      <c r="O219" t="e">
        <f>HLOOKUP(O$1,Individual!$A$435:$P$436,2,FALSE)</f>
        <v>#N/A</v>
      </c>
      <c r="P219">
        <f>HLOOKUP(P$1,Individual!$A$435:$P$436,2,FALSE)</f>
        <v>404</v>
      </c>
      <c r="Q219" t="e">
        <f>HLOOKUP(Q$1,Individual!$A$435:$P$436,2,FALSE)</f>
        <v>#N/A</v>
      </c>
      <c r="R219" t="e">
        <f>HLOOKUP(R$1,Individual!$A$435:$P$436,2,FALSE)</f>
        <v>#N/A</v>
      </c>
      <c r="S219" t="e">
        <f>HLOOKUP(S$1,Individual!$A$435:$P$436,2,FALSE)</f>
        <v>#N/A</v>
      </c>
      <c r="T219">
        <f>HLOOKUP(T$1,Individual!$A$435:$P$436,2,FALSE)</f>
        <v>404</v>
      </c>
      <c r="U219" t="e">
        <f>HLOOKUP(U$1,Individual!$A$435:$P$436,2,FALSE)</f>
        <v>#N/A</v>
      </c>
      <c r="V219" t="e">
        <f>HLOOKUP(V$1,Individual!$A$435:$P$436,2,FALSE)</f>
        <v>#N/A</v>
      </c>
      <c r="W219">
        <f>HLOOKUP(W$1,Individual!$A$435:$P$436,2,FALSE)</f>
        <v>404</v>
      </c>
      <c r="X219" t="e">
        <f>HLOOKUP(X$1,Individual!$A$435:$P$436,2,FALSE)</f>
        <v>#N/A</v>
      </c>
      <c r="Y219">
        <f>HLOOKUP(Y$1,Individual!$A$435:$P$436,2,FALSE)</f>
        <v>404</v>
      </c>
      <c r="Z219" t="e">
        <f>HLOOKUP(Z$1,Individual!$A$435:$P$436,2,FALSE)</f>
        <v>#N/A</v>
      </c>
      <c r="AA219">
        <f>HLOOKUP(AA$1,Individual!$A$435:$P$436,2,FALSE)</f>
        <v>404</v>
      </c>
      <c r="AB219" t="e">
        <f>HLOOKUP(AB$1,Individual!$A$435:$P$436,2,FALSE)</f>
        <v>#N/A</v>
      </c>
      <c r="AC219" t="e">
        <f>HLOOKUP(AC$1,Individual!$A$435:$P$436,2,FALSE)</f>
        <v>#N/A</v>
      </c>
      <c r="AD219" t="e">
        <f>HLOOKUP(AD$1,Individual!$A$435:$P$436,2,FALSE)</f>
        <v>#N/A</v>
      </c>
      <c r="AE219">
        <f>HLOOKUP(AE$1,Individual!$A$435:$P$436,2,FALSE)</f>
        <v>404</v>
      </c>
      <c r="AF219">
        <f>HLOOKUP(AF$1,Individual!$A$435:$P$436,2,FALSE)</f>
        <v>404</v>
      </c>
      <c r="AG219">
        <f>HLOOKUP(AG$1,Individual!$A$435:$P$436,2,FALSE)</f>
        <v>404</v>
      </c>
    </row>
    <row r="220" spans="1:33">
      <c r="A220" t="s">
        <v>218</v>
      </c>
      <c r="B220">
        <f>HLOOKUP(B$1,Individual!$A$437:$N$438,2,FALSE)</f>
        <v>198</v>
      </c>
      <c r="C220" t="e">
        <f>HLOOKUP(C$1,Individual!$A$437:$N$438,2,FALSE)</f>
        <v>#N/A</v>
      </c>
      <c r="D220" t="e">
        <f>HLOOKUP(D$1,Individual!$A$437:$N$438,2,FALSE)</f>
        <v>#N/A</v>
      </c>
      <c r="E220">
        <f>HLOOKUP(E$1,Individual!$A$437:$N$438,2,FALSE)</f>
        <v>197</v>
      </c>
      <c r="F220">
        <f>HLOOKUP(F$1,Individual!$A$437:$N$438,2,FALSE)</f>
        <v>198</v>
      </c>
      <c r="G220">
        <f>HLOOKUP(G$1,Individual!$A$437:$N$438,2,FALSE)</f>
        <v>192</v>
      </c>
      <c r="H220" t="e">
        <f>HLOOKUP(H$1,Individual!$A$437:$N$438,2,FALSE)</f>
        <v>#N/A</v>
      </c>
      <c r="I220" t="e">
        <f>HLOOKUP(I$1,Individual!$A$437:$N$438,2,FALSE)</f>
        <v>#N/A</v>
      </c>
      <c r="J220">
        <f>HLOOKUP(J$1,Individual!$A$437:$N$438,2,FALSE)</f>
        <v>200</v>
      </c>
      <c r="K220" t="e">
        <f>HLOOKUP(K$1,Individual!$A$437:$N$438,2,FALSE)</f>
        <v>#N/A</v>
      </c>
      <c r="L220" t="e">
        <f>HLOOKUP(L$1,Individual!$A$437:$N$438,2,FALSE)</f>
        <v>#N/A</v>
      </c>
      <c r="M220" t="e">
        <f>HLOOKUP(M$1,Individual!$A$437:$N$438,2,FALSE)</f>
        <v>#N/A</v>
      </c>
      <c r="N220" t="e">
        <f>HLOOKUP(N$1,Individual!$A$437:$N$438,2,FALSE)</f>
        <v>#N/A</v>
      </c>
      <c r="O220" t="e">
        <f>HLOOKUP(O$1,Individual!$A$437:$N$438,2,FALSE)</f>
        <v>#N/A</v>
      </c>
      <c r="P220">
        <f>HLOOKUP(P$1,Individual!$A$437:$N$438,2,FALSE)</f>
        <v>200</v>
      </c>
      <c r="Q220" t="e">
        <f>HLOOKUP(Q$1,Individual!$A$437:$N$438,2,FALSE)</f>
        <v>#N/A</v>
      </c>
      <c r="R220" t="e">
        <f>HLOOKUP(R$1,Individual!$A$437:$N$438,2,FALSE)</f>
        <v>#N/A</v>
      </c>
      <c r="S220" t="e">
        <f>HLOOKUP(S$1,Individual!$A$437:$N$438,2,FALSE)</f>
        <v>#N/A</v>
      </c>
      <c r="T220">
        <f>HLOOKUP(T$1,Individual!$A$437:$N$438,2,FALSE)</f>
        <v>199</v>
      </c>
      <c r="U220" t="e">
        <f>HLOOKUP(U$1,Individual!$A$437:$N$438,2,FALSE)</f>
        <v>#N/A</v>
      </c>
      <c r="V220" t="e">
        <f>HLOOKUP(V$1,Individual!$A$437:$N$438,2,FALSE)</f>
        <v>#N/A</v>
      </c>
      <c r="W220">
        <f>HLOOKUP(W$1,Individual!$A$437:$N$438,2,FALSE)</f>
        <v>194</v>
      </c>
      <c r="X220" t="e">
        <f>HLOOKUP(X$1,Individual!$A$437:$N$438,2,FALSE)</f>
        <v>#N/A</v>
      </c>
      <c r="Y220">
        <f>HLOOKUP(Y$1,Individual!$A$437:$N$438,2,FALSE)</f>
        <v>200</v>
      </c>
      <c r="Z220" t="e">
        <f>HLOOKUP(Z$1,Individual!$A$437:$N$438,2,FALSE)</f>
        <v>#N/A</v>
      </c>
      <c r="AA220">
        <f>HLOOKUP(AA$1,Individual!$A$437:$N$438,2,FALSE)</f>
        <v>198</v>
      </c>
      <c r="AB220" t="e">
        <f>HLOOKUP(AB$1,Individual!$A$437:$N$438,2,FALSE)</f>
        <v>#N/A</v>
      </c>
      <c r="AC220" t="e">
        <f>HLOOKUP(AC$1,Individual!$A$437:$N$438,2,FALSE)</f>
        <v>#N/A</v>
      </c>
      <c r="AD220" t="e">
        <f>HLOOKUP(AD$1,Individual!$A$437:$N$438,2,FALSE)</f>
        <v>#N/A</v>
      </c>
      <c r="AE220">
        <f>HLOOKUP(AE$1,Individual!$A$437:$N$438,2,FALSE)</f>
        <v>200</v>
      </c>
      <c r="AF220">
        <f>HLOOKUP(AF$1,Individual!$A$437:$N$438,2,FALSE)</f>
        <v>200</v>
      </c>
      <c r="AG220">
        <f>HLOOKUP(AG$1,Individual!$A$437:$N$438,2,FALSE)</f>
        <v>199</v>
      </c>
    </row>
    <row r="221" spans="1:33">
      <c r="A221" t="s">
        <v>219</v>
      </c>
      <c r="B221">
        <f>HLOOKUP(B$1,Individual!$A$439:$U$440,2,FALSE)</f>
        <v>204</v>
      </c>
      <c r="C221">
        <f>HLOOKUP(C$1,Individual!$A$439:$U$440,2,FALSE)</f>
        <v>204</v>
      </c>
      <c r="D221">
        <f>HLOOKUP(D$1,Individual!$A$439:$U$440,2,FALSE)</f>
        <v>204</v>
      </c>
      <c r="E221">
        <f>HLOOKUP(E$1,Individual!$A$439:$U$440,2,FALSE)</f>
        <v>204</v>
      </c>
      <c r="F221">
        <f>HLOOKUP(F$1,Individual!$A$439:$U$440,2,FALSE)</f>
        <v>204</v>
      </c>
      <c r="G221">
        <f>HLOOKUP(G$1,Individual!$A$439:$U$440,2,FALSE)</f>
        <v>204</v>
      </c>
      <c r="H221">
        <f>HLOOKUP(H$1,Individual!$A$439:$U$440,2,FALSE)</f>
        <v>204</v>
      </c>
      <c r="I221">
        <f>HLOOKUP(I$1,Individual!$A$439:$U$440,2,FALSE)</f>
        <v>204</v>
      </c>
      <c r="J221">
        <f>HLOOKUP(J$1,Individual!$A$439:$U$440,2,FALSE)</f>
        <v>204</v>
      </c>
      <c r="K221" t="e">
        <f>HLOOKUP(K$1,Individual!$A$439:$U$440,2,FALSE)</f>
        <v>#N/A</v>
      </c>
      <c r="L221">
        <f>HLOOKUP(L$1,Individual!$A$439:$U$440,2,FALSE)</f>
        <v>204</v>
      </c>
      <c r="M221">
        <f>HLOOKUP(M$1,Individual!$A$439:$U$440,2,FALSE)</f>
        <v>204</v>
      </c>
      <c r="N221" t="e">
        <f>HLOOKUP(N$1,Individual!$A$439:$U$440,2,FALSE)</f>
        <v>#N/A</v>
      </c>
      <c r="O221">
        <f>HLOOKUP(O$1,Individual!$A$439:$U$440,2,FALSE)</f>
        <v>204</v>
      </c>
      <c r="P221">
        <f>HLOOKUP(P$1,Individual!$A$439:$U$440,2,FALSE)</f>
        <v>204</v>
      </c>
      <c r="Q221" t="e">
        <f>HLOOKUP(Q$1,Individual!$A$439:$U$440,2,FALSE)</f>
        <v>#N/A</v>
      </c>
      <c r="R221" t="e">
        <f>HLOOKUP(R$1,Individual!$A$439:$U$440,2,FALSE)</f>
        <v>#N/A</v>
      </c>
      <c r="S221" t="e">
        <f>HLOOKUP(S$1,Individual!$A$439:$U$440,2,FALSE)</f>
        <v>#N/A</v>
      </c>
      <c r="T221">
        <f>HLOOKUP(T$1,Individual!$A$439:$U$440,2,FALSE)</f>
        <v>204</v>
      </c>
      <c r="U221" t="e">
        <f>HLOOKUP(U$1,Individual!$A$439:$U$440,2,FALSE)</f>
        <v>#N/A</v>
      </c>
      <c r="V221" t="e">
        <f>HLOOKUP(V$1,Individual!$A$439:$U$440,2,FALSE)</f>
        <v>#N/A</v>
      </c>
      <c r="W221">
        <f>HLOOKUP(W$1,Individual!$A$439:$U$440,2,FALSE)</f>
        <v>204</v>
      </c>
      <c r="X221" t="e">
        <f>HLOOKUP(X$1,Individual!$A$439:$U$440,2,FALSE)</f>
        <v>#N/A</v>
      </c>
      <c r="Y221">
        <f>HLOOKUP(Y$1,Individual!$A$439:$U$440,2,FALSE)</f>
        <v>204</v>
      </c>
      <c r="Z221" t="e">
        <f>HLOOKUP(Z$1,Individual!$A$439:$U$440,2,FALSE)</f>
        <v>#N/A</v>
      </c>
      <c r="AA221">
        <f>HLOOKUP(AA$1,Individual!$A$439:$U$440,2,FALSE)</f>
        <v>204</v>
      </c>
      <c r="AB221" t="e">
        <f>HLOOKUP(AB$1,Individual!$A$439:$U$440,2,FALSE)</f>
        <v>#N/A</v>
      </c>
      <c r="AC221" t="e">
        <f>HLOOKUP(AC$1,Individual!$A$439:$U$440,2,FALSE)</f>
        <v>#N/A</v>
      </c>
      <c r="AD221" t="e">
        <f>HLOOKUP(AD$1,Individual!$A$439:$U$440,2,FALSE)</f>
        <v>#N/A</v>
      </c>
      <c r="AE221">
        <f>HLOOKUP(AE$1,Individual!$A$439:$U$440,2,FALSE)</f>
        <v>204</v>
      </c>
      <c r="AF221">
        <f>HLOOKUP(AF$1,Individual!$A$439:$U$440,2,FALSE)</f>
        <v>204</v>
      </c>
      <c r="AG221">
        <f>HLOOKUP(AG$1,Individual!$A$439:$U$440,2,FALSE)</f>
        <v>204</v>
      </c>
    </row>
    <row r="222" spans="1:33">
      <c r="A222" s="32" t="s">
        <v>220</v>
      </c>
      <c r="B222">
        <f>HLOOKUP(B$1,Individual!$A$441:$P$442,2,FALSE)</f>
        <v>284</v>
      </c>
      <c r="C222" t="e">
        <f>HLOOKUP(C$1,Individual!$A$441:$P$442,2,FALSE)</f>
        <v>#N/A</v>
      </c>
      <c r="D222" t="e">
        <f>HLOOKUP(D$1,Individual!$A$441:$P$442,2,FALSE)</f>
        <v>#N/A</v>
      </c>
      <c r="E222">
        <f>HLOOKUP(E$1,Individual!$A$441:$P$442,2,FALSE)</f>
        <v>284</v>
      </c>
      <c r="F222">
        <f>HLOOKUP(F$1,Individual!$A$441:$P$442,2,FALSE)</f>
        <v>284</v>
      </c>
      <c r="G222">
        <f>HLOOKUP(G$1,Individual!$A$441:$P$442,2,FALSE)</f>
        <v>284</v>
      </c>
      <c r="H222" t="e">
        <f>HLOOKUP(H$1,Individual!$A$441:$P$442,2,FALSE)</f>
        <v>#N/A</v>
      </c>
      <c r="I222" t="e">
        <f>HLOOKUP(I$1,Individual!$A$441:$P$442,2,FALSE)</f>
        <v>#N/A</v>
      </c>
      <c r="J222">
        <f>HLOOKUP(J$1,Individual!$A$441:$P$442,2,FALSE)</f>
        <v>284</v>
      </c>
      <c r="K222" t="e">
        <f>HLOOKUP(K$1,Individual!$A$441:$P$442,2,FALSE)</f>
        <v>#N/A</v>
      </c>
      <c r="L222" t="e">
        <f>HLOOKUP(L$1,Individual!$A$441:$P$442,2,FALSE)</f>
        <v>#N/A</v>
      </c>
      <c r="M222" t="e">
        <f>HLOOKUP(M$1,Individual!$A$441:$P$442,2,FALSE)</f>
        <v>#N/A</v>
      </c>
      <c r="N222" t="e">
        <f>HLOOKUP(N$1,Individual!$A$441:$P$442,2,FALSE)</f>
        <v>#N/A</v>
      </c>
      <c r="O222" t="e">
        <f>HLOOKUP(O$1,Individual!$A$441:$P$442,2,FALSE)</f>
        <v>#N/A</v>
      </c>
      <c r="P222">
        <f>HLOOKUP(P$1,Individual!$A$441:$P$442,2,FALSE)</f>
        <v>284</v>
      </c>
      <c r="Q222" t="e">
        <f>HLOOKUP(Q$1,Individual!$A$441:$P$442,2,FALSE)</f>
        <v>#N/A</v>
      </c>
      <c r="R222" t="e">
        <f>HLOOKUP(R$1,Individual!$A$441:$P$442,2,FALSE)</f>
        <v>#N/A</v>
      </c>
      <c r="S222" t="e">
        <f>HLOOKUP(S$1,Individual!$A$441:$P$442,2,FALSE)</f>
        <v>#N/A</v>
      </c>
      <c r="T222">
        <f>HLOOKUP(T$1,Individual!$A$441:$P$442,2,FALSE)</f>
        <v>284</v>
      </c>
      <c r="U222" t="e">
        <f>HLOOKUP(U$1,Individual!$A$441:$P$442,2,FALSE)</f>
        <v>#N/A</v>
      </c>
      <c r="V222" t="e">
        <f>HLOOKUP(V$1,Individual!$A$441:$P$442,2,FALSE)</f>
        <v>#N/A</v>
      </c>
      <c r="W222">
        <f>HLOOKUP(W$1,Individual!$A$441:$P$442,2,FALSE)</f>
        <v>284</v>
      </c>
      <c r="X222" t="e">
        <f>HLOOKUP(X$1,Individual!$A$441:$P$442,2,FALSE)</f>
        <v>#N/A</v>
      </c>
      <c r="Y222">
        <f>HLOOKUP(Y$1,Individual!$A$441:$P$442,2,FALSE)</f>
        <v>284</v>
      </c>
      <c r="Z222" t="e">
        <f>HLOOKUP(Z$1,Individual!$A$441:$P$442,2,FALSE)</f>
        <v>#N/A</v>
      </c>
      <c r="AA222">
        <f>HLOOKUP(AA$1,Individual!$A$441:$P$442,2,FALSE)</f>
        <v>284</v>
      </c>
      <c r="AB222">
        <f>HLOOKUP(AB$1,Individual!$A$441:$P$442,2,FALSE)</f>
        <v>284</v>
      </c>
      <c r="AC222">
        <f>HLOOKUP(AC$1,Individual!$A$441:$P$442,2,FALSE)</f>
        <v>284</v>
      </c>
      <c r="AD222" t="e">
        <f>HLOOKUP(AD$1,Individual!$A$441:$P$442,2,FALSE)</f>
        <v>#N/A</v>
      </c>
      <c r="AE222">
        <f>HLOOKUP(AE$1,Individual!$A$441:$P$442,2,FALSE)</f>
        <v>284</v>
      </c>
      <c r="AF222">
        <f>HLOOKUP(AF$1,Individual!$A$441:$P$442,2,FALSE)</f>
        <v>284</v>
      </c>
      <c r="AG222">
        <f>HLOOKUP(AG$1,Individual!$A$441:$P$442,2,FALSE)</f>
        <v>284</v>
      </c>
    </row>
    <row r="223" spans="1:33">
      <c r="A223" s="31" t="s">
        <v>221</v>
      </c>
      <c r="B223">
        <f>HLOOKUP(B$1,Individual!$A$443:$P$444,2,FALSE)</f>
        <v>114</v>
      </c>
      <c r="C223" t="e">
        <f>HLOOKUP(C$1,Individual!$A$443:$P$444,2,FALSE)</f>
        <v>#N/A</v>
      </c>
      <c r="D223" t="e">
        <f>HLOOKUP(D$1,Individual!$A$443:$P$444,2,FALSE)</f>
        <v>#N/A</v>
      </c>
      <c r="E223">
        <f>HLOOKUP(E$1,Individual!$A$443:$P$444,2,FALSE)</f>
        <v>114</v>
      </c>
      <c r="F223">
        <f>HLOOKUP(F$1,Individual!$A$443:$P$444,2,FALSE)</f>
        <v>114</v>
      </c>
      <c r="G223">
        <f>HLOOKUP(G$1,Individual!$A$443:$P$444,2,FALSE)</f>
        <v>114</v>
      </c>
      <c r="H223">
        <f>HLOOKUP(H$1,Individual!$A$443:$P$444,2,FALSE)</f>
        <v>114</v>
      </c>
      <c r="I223" t="e">
        <f>HLOOKUP(I$1,Individual!$A$443:$P$444,2,FALSE)</f>
        <v>#N/A</v>
      </c>
      <c r="J223">
        <f>HLOOKUP(J$1,Individual!$A$443:$P$444,2,FALSE)</f>
        <v>114</v>
      </c>
      <c r="K223" t="e">
        <f>HLOOKUP(K$1,Individual!$A$443:$P$444,2,FALSE)</f>
        <v>#N/A</v>
      </c>
      <c r="L223" t="e">
        <f>HLOOKUP(L$1,Individual!$A$443:$P$444,2,FALSE)</f>
        <v>#N/A</v>
      </c>
      <c r="M223">
        <f>HLOOKUP(M$1,Individual!$A$443:$P$444,2,FALSE)</f>
        <v>114</v>
      </c>
      <c r="N223" t="e">
        <f>HLOOKUP(N$1,Individual!$A$443:$P$444,2,FALSE)</f>
        <v>#N/A</v>
      </c>
      <c r="O223" t="e">
        <f>HLOOKUP(O$1,Individual!$A$443:$P$444,2,FALSE)</f>
        <v>#N/A</v>
      </c>
      <c r="P223">
        <f>HLOOKUP(P$1,Individual!$A$443:$P$444,2,FALSE)</f>
        <v>114</v>
      </c>
      <c r="Q223" t="e">
        <f>HLOOKUP(Q$1,Individual!$A$443:$P$444,2,FALSE)</f>
        <v>#N/A</v>
      </c>
      <c r="R223" t="e">
        <f>HLOOKUP(R$1,Individual!$A$443:$P$444,2,FALSE)</f>
        <v>#N/A</v>
      </c>
      <c r="S223" t="e">
        <f>HLOOKUP(S$1,Individual!$A$443:$P$444,2,FALSE)</f>
        <v>#N/A</v>
      </c>
      <c r="T223">
        <f>HLOOKUP(T$1,Individual!$A$443:$P$444,2,FALSE)</f>
        <v>114</v>
      </c>
      <c r="U223" t="e">
        <f>HLOOKUP(U$1,Individual!$A$443:$P$444,2,FALSE)</f>
        <v>#N/A</v>
      </c>
      <c r="V223" t="e">
        <f>HLOOKUP(V$1,Individual!$A$443:$P$444,2,FALSE)</f>
        <v>#N/A</v>
      </c>
      <c r="W223">
        <f>HLOOKUP(W$1,Individual!$A$443:$P$444,2,FALSE)</f>
        <v>114</v>
      </c>
      <c r="X223" t="e">
        <f>HLOOKUP(X$1,Individual!$A$443:$P$444,2,FALSE)</f>
        <v>#N/A</v>
      </c>
      <c r="Y223">
        <f>HLOOKUP(Y$1,Individual!$A$443:$P$444,2,FALSE)</f>
        <v>114</v>
      </c>
      <c r="Z223" t="e">
        <f>HLOOKUP(Z$1,Individual!$A$443:$P$444,2,FALSE)</f>
        <v>#N/A</v>
      </c>
      <c r="AA223">
        <f>HLOOKUP(AA$1,Individual!$A$443:$P$444,2,FALSE)</f>
        <v>114</v>
      </c>
      <c r="AB223" t="e">
        <f>HLOOKUP(AB$1,Individual!$A$443:$P$444,2,FALSE)</f>
        <v>#N/A</v>
      </c>
      <c r="AC223" t="e">
        <f>HLOOKUP(AC$1,Individual!$A$443:$P$444,2,FALSE)</f>
        <v>#N/A</v>
      </c>
      <c r="AD223" t="e">
        <f>HLOOKUP(AD$1,Individual!$A$443:$P$444,2,FALSE)</f>
        <v>#N/A</v>
      </c>
      <c r="AE223">
        <f>HLOOKUP(AE$1,Individual!$A$443:$P$444,2,FALSE)</f>
        <v>114</v>
      </c>
      <c r="AF223">
        <f>HLOOKUP(AF$1,Individual!$A$443:$P$444,2,FALSE)</f>
        <v>114</v>
      </c>
      <c r="AG223">
        <f>HLOOKUP(AG$1,Individual!$A$443:$P$444,2,FALSE)</f>
        <v>114</v>
      </c>
    </row>
    <row r="224" spans="1:33">
      <c r="A224" s="31" t="s">
        <v>222</v>
      </c>
      <c r="B224">
        <f>HLOOKUP(B$1,Individual!$A$445:$P$446,2,FALSE)</f>
        <v>336</v>
      </c>
      <c r="C224" t="e">
        <f>HLOOKUP(C$1,Individual!$A$445:$P$446,2,FALSE)</f>
        <v>#N/A</v>
      </c>
      <c r="D224" t="e">
        <f>HLOOKUP(D$1,Individual!$A$445:$P$446,2,FALSE)</f>
        <v>#N/A</v>
      </c>
      <c r="E224">
        <f>HLOOKUP(E$1,Individual!$A$445:$P$446,2,FALSE)</f>
        <v>337</v>
      </c>
      <c r="F224">
        <f>HLOOKUP(F$1,Individual!$A$445:$P$446,2,FALSE)</f>
        <v>337</v>
      </c>
      <c r="G224">
        <f>HLOOKUP(G$1,Individual!$A$445:$P$446,2,FALSE)</f>
        <v>337</v>
      </c>
      <c r="H224">
        <f>HLOOKUP(H$1,Individual!$A$445:$P$446,2,FALSE)</f>
        <v>342</v>
      </c>
      <c r="I224" t="e">
        <f>HLOOKUP(I$1,Individual!$A$445:$P$446,2,FALSE)</f>
        <v>#N/A</v>
      </c>
      <c r="J224">
        <f>HLOOKUP(J$1,Individual!$A$445:$P$446,2,FALSE)</f>
        <v>337</v>
      </c>
      <c r="K224" t="e">
        <f>HLOOKUP(K$1,Individual!$A$445:$P$446,2,FALSE)</f>
        <v>#N/A</v>
      </c>
      <c r="L224" t="e">
        <f>HLOOKUP(L$1,Individual!$A$445:$P$446,2,FALSE)</f>
        <v>#N/A</v>
      </c>
      <c r="M224">
        <f>HLOOKUP(M$1,Individual!$A$445:$P$446,2,FALSE)</f>
        <v>337</v>
      </c>
      <c r="N224" t="e">
        <f>HLOOKUP(N$1,Individual!$A$445:$P$446,2,FALSE)</f>
        <v>#N/A</v>
      </c>
      <c r="O224" t="e">
        <f>HLOOKUP(O$1,Individual!$A$445:$P$446,2,FALSE)</f>
        <v>#N/A</v>
      </c>
      <c r="P224">
        <f>HLOOKUP(P$1,Individual!$A$445:$P$446,2,FALSE)</f>
        <v>342</v>
      </c>
      <c r="Q224" t="e">
        <f>HLOOKUP(Q$1,Individual!$A$445:$P$446,2,FALSE)</f>
        <v>#N/A</v>
      </c>
      <c r="R224" t="e">
        <f>HLOOKUP(R$1,Individual!$A$445:$P$446,2,FALSE)</f>
        <v>#N/A</v>
      </c>
      <c r="S224" t="e">
        <f>HLOOKUP(S$1,Individual!$A$445:$P$446,2,FALSE)</f>
        <v>#N/A</v>
      </c>
      <c r="T224">
        <f>HLOOKUP(T$1,Individual!$A$445:$P$446,2,FALSE)</f>
        <v>342</v>
      </c>
      <c r="U224" t="e">
        <f>HLOOKUP(U$1,Individual!$A$445:$P$446,2,FALSE)</f>
        <v>#N/A</v>
      </c>
      <c r="V224" t="e">
        <f>HLOOKUP(V$1,Individual!$A$445:$P$446,2,FALSE)</f>
        <v>#N/A</v>
      </c>
      <c r="W224">
        <f>HLOOKUP(W$1,Individual!$A$445:$P$446,2,FALSE)</f>
        <v>329</v>
      </c>
      <c r="X224" t="e">
        <f>HLOOKUP(X$1,Individual!$A$445:$P$446,2,FALSE)</f>
        <v>#N/A</v>
      </c>
      <c r="Y224">
        <f>HLOOKUP(Y$1,Individual!$A$445:$P$446,2,FALSE)</f>
        <v>341</v>
      </c>
      <c r="Z224" t="e">
        <f>HLOOKUP(Z$1,Individual!$A$445:$P$446,2,FALSE)</f>
        <v>#N/A</v>
      </c>
      <c r="AA224">
        <f>HLOOKUP(AA$1,Individual!$A$445:$P$446,2,FALSE)</f>
        <v>332</v>
      </c>
      <c r="AB224" t="e">
        <f>HLOOKUP(AB$1,Individual!$A$445:$P$446,2,FALSE)</f>
        <v>#N/A</v>
      </c>
      <c r="AC224" t="e">
        <f>HLOOKUP(AC$1,Individual!$A$445:$P$446,2,FALSE)</f>
        <v>#N/A</v>
      </c>
      <c r="AD224" t="e">
        <f>HLOOKUP(AD$1,Individual!$A$445:$P$446,2,FALSE)</f>
        <v>#N/A</v>
      </c>
      <c r="AE224">
        <f>HLOOKUP(AE$1,Individual!$A$445:$P$446,2,FALSE)</f>
        <v>341</v>
      </c>
      <c r="AF224">
        <f>HLOOKUP(AF$1,Individual!$A$445:$P$446,2,FALSE)</f>
        <v>341</v>
      </c>
      <c r="AG224">
        <f>HLOOKUP(AG$1,Individual!$A$445:$P$446,2,FALSE)</f>
        <v>342</v>
      </c>
    </row>
    <row r="225" spans="1:33">
      <c r="A225" s="31" t="s">
        <v>223</v>
      </c>
      <c r="B225">
        <f>HLOOKUP(B$1,Individual!$A$447:$P$448,2,FALSE)</f>
        <v>204</v>
      </c>
      <c r="C225" t="e">
        <f>HLOOKUP(C$1,Individual!$A$447:$P$448,2,FALSE)</f>
        <v>#N/A</v>
      </c>
      <c r="D225" t="e">
        <f>HLOOKUP(D$1,Individual!$A$447:$P$448,2,FALSE)</f>
        <v>#N/A</v>
      </c>
      <c r="E225">
        <f>HLOOKUP(E$1,Individual!$A$447:$P$448,2,FALSE)</f>
        <v>204</v>
      </c>
      <c r="F225">
        <f>HLOOKUP(F$1,Individual!$A$447:$P$448,2,FALSE)</f>
        <v>204</v>
      </c>
      <c r="G225">
        <f>HLOOKUP(G$1,Individual!$A$447:$P$448,2,FALSE)</f>
        <v>203</v>
      </c>
      <c r="H225" t="e">
        <f>HLOOKUP(H$1,Individual!$A$447:$P$448,2,FALSE)</f>
        <v>#N/A</v>
      </c>
      <c r="I225" t="e">
        <f>HLOOKUP(I$1,Individual!$A$447:$P$448,2,FALSE)</f>
        <v>#N/A</v>
      </c>
      <c r="J225">
        <f>HLOOKUP(J$1,Individual!$A$447:$P$448,2,FALSE)</f>
        <v>204</v>
      </c>
      <c r="K225" t="e">
        <f>HLOOKUP(K$1,Individual!$A$447:$P$448,2,FALSE)</f>
        <v>#N/A</v>
      </c>
      <c r="L225" t="e">
        <f>HLOOKUP(L$1,Individual!$A$447:$P$448,2,FALSE)</f>
        <v>#N/A</v>
      </c>
      <c r="M225" t="e">
        <f>HLOOKUP(M$1,Individual!$A$447:$P$448,2,FALSE)</f>
        <v>#N/A</v>
      </c>
      <c r="N225" t="e">
        <f>HLOOKUP(N$1,Individual!$A$447:$P$448,2,FALSE)</f>
        <v>#N/A</v>
      </c>
      <c r="O225" t="e">
        <f>HLOOKUP(O$1,Individual!$A$447:$P$448,2,FALSE)</f>
        <v>#N/A</v>
      </c>
      <c r="P225">
        <f>HLOOKUP(P$1,Individual!$A$447:$P$448,2,FALSE)</f>
        <v>204</v>
      </c>
      <c r="Q225" t="e">
        <f>HLOOKUP(Q$1,Individual!$A$447:$P$448,2,FALSE)</f>
        <v>#N/A</v>
      </c>
      <c r="R225" t="e">
        <f>HLOOKUP(R$1,Individual!$A$447:$P$448,2,FALSE)</f>
        <v>#N/A</v>
      </c>
      <c r="S225" t="e">
        <f>HLOOKUP(S$1,Individual!$A$447:$P$448,2,FALSE)</f>
        <v>#N/A</v>
      </c>
      <c r="T225">
        <f>HLOOKUP(T$1,Individual!$A$447:$P$448,2,FALSE)</f>
        <v>204</v>
      </c>
      <c r="U225" t="e">
        <f>HLOOKUP(U$1,Individual!$A$447:$P$448,2,FALSE)</f>
        <v>#N/A</v>
      </c>
      <c r="V225" t="e">
        <f>HLOOKUP(V$1,Individual!$A$447:$P$448,2,FALSE)</f>
        <v>#N/A</v>
      </c>
      <c r="W225">
        <f>HLOOKUP(W$1,Individual!$A$447:$P$448,2,FALSE)</f>
        <v>204</v>
      </c>
      <c r="X225" t="e">
        <f>HLOOKUP(X$1,Individual!$A$447:$P$448,2,FALSE)</f>
        <v>#N/A</v>
      </c>
      <c r="Y225">
        <f>HLOOKUP(Y$1,Individual!$A$447:$P$448,2,FALSE)</f>
        <v>204</v>
      </c>
      <c r="Z225" t="e">
        <f>HLOOKUP(Z$1,Individual!$A$447:$P$448,2,FALSE)</f>
        <v>#N/A</v>
      </c>
      <c r="AA225">
        <f>HLOOKUP(AA$1,Individual!$A$447:$P$448,2,FALSE)</f>
        <v>204</v>
      </c>
      <c r="AB225">
        <f>HLOOKUP(AB$1,Individual!$A$447:$P$448,2,FALSE)</f>
        <v>204</v>
      </c>
      <c r="AC225">
        <f>HLOOKUP(AC$1,Individual!$A$447:$P$448,2,FALSE)</f>
        <v>204</v>
      </c>
      <c r="AD225" t="e">
        <f>HLOOKUP(AD$1,Individual!$A$447:$P$448,2,FALSE)</f>
        <v>#N/A</v>
      </c>
      <c r="AE225">
        <f>HLOOKUP(AE$1,Individual!$A$447:$P$448,2,FALSE)</f>
        <v>204</v>
      </c>
      <c r="AF225">
        <f>HLOOKUP(AF$1,Individual!$A$447:$P$448,2,FALSE)</f>
        <v>204</v>
      </c>
      <c r="AG225">
        <f>HLOOKUP(AG$1,Individual!$A$447:$P$448,2,FALSE)</f>
        <v>204</v>
      </c>
    </row>
    <row r="226" spans="1:33">
      <c r="A226" s="31" t="s">
        <v>224</v>
      </c>
      <c r="B226">
        <f>HLOOKUP(B$1,Individual!$A$449:$P$450,2,FALSE)</f>
        <v>308</v>
      </c>
      <c r="C226" t="e">
        <f>HLOOKUP(C$1,Individual!$A$449:$P$450,2,FALSE)</f>
        <v>#N/A</v>
      </c>
      <c r="D226" t="e">
        <f>HLOOKUP(D$1,Individual!$A$449:$P$450,2,FALSE)</f>
        <v>#N/A</v>
      </c>
      <c r="E226">
        <f>HLOOKUP(E$1,Individual!$A$449:$P$450,2,FALSE)</f>
        <v>311</v>
      </c>
      <c r="F226">
        <f>HLOOKUP(F$1,Individual!$A$449:$P$450,2,FALSE)</f>
        <v>311</v>
      </c>
      <c r="G226">
        <f>HLOOKUP(G$1,Individual!$A$449:$P$450,2,FALSE)</f>
        <v>296</v>
      </c>
      <c r="H226">
        <f>HLOOKUP(H$1,Individual!$A$449:$P$450,2,FALSE)</f>
        <v>205</v>
      </c>
      <c r="I226" t="e">
        <f>HLOOKUP(I$1,Individual!$A$449:$P$450,2,FALSE)</f>
        <v>#N/A</v>
      </c>
      <c r="J226">
        <f>HLOOKUP(J$1,Individual!$A$449:$P$450,2,FALSE)</f>
        <v>296</v>
      </c>
      <c r="K226" t="e">
        <f>HLOOKUP(K$1,Individual!$A$449:$P$450,2,FALSE)</f>
        <v>#N/A</v>
      </c>
      <c r="L226" t="e">
        <f>HLOOKUP(L$1,Individual!$A$449:$P$450,2,FALSE)</f>
        <v>#N/A</v>
      </c>
      <c r="M226">
        <f>HLOOKUP(M$1,Individual!$A$449:$P$450,2,FALSE)</f>
        <v>205</v>
      </c>
      <c r="N226" t="e">
        <f>HLOOKUP(N$1,Individual!$A$449:$P$450,2,FALSE)</f>
        <v>#N/A</v>
      </c>
      <c r="O226" t="e">
        <f>HLOOKUP(O$1,Individual!$A$449:$P$450,2,FALSE)</f>
        <v>#N/A</v>
      </c>
      <c r="P226">
        <f>HLOOKUP(P$1,Individual!$A$449:$P$450,2,FALSE)</f>
        <v>311</v>
      </c>
      <c r="Q226" t="e">
        <f>HLOOKUP(Q$1,Individual!$A$449:$P$450,2,FALSE)</f>
        <v>#N/A</v>
      </c>
      <c r="R226" t="e">
        <f>HLOOKUP(R$1,Individual!$A$449:$P$450,2,FALSE)</f>
        <v>#N/A</v>
      </c>
      <c r="S226" t="e">
        <f>HLOOKUP(S$1,Individual!$A$449:$P$450,2,FALSE)</f>
        <v>#N/A</v>
      </c>
      <c r="T226">
        <f>HLOOKUP(T$1,Individual!$A$449:$P$450,2,FALSE)</f>
        <v>311</v>
      </c>
      <c r="U226" t="e">
        <f>HLOOKUP(U$1,Individual!$A$449:$P$450,2,FALSE)</f>
        <v>#N/A</v>
      </c>
      <c r="V226" t="e">
        <f>HLOOKUP(V$1,Individual!$A$449:$P$450,2,FALSE)</f>
        <v>#N/A</v>
      </c>
      <c r="W226">
        <f>HLOOKUP(W$1,Individual!$A$449:$P$450,2,FALSE)</f>
        <v>310</v>
      </c>
      <c r="X226" t="e">
        <f>HLOOKUP(X$1,Individual!$A$449:$P$450,2,FALSE)</f>
        <v>#N/A</v>
      </c>
      <c r="Y226">
        <f>HLOOKUP(Y$1,Individual!$A$449:$P$450,2,FALSE)</f>
        <v>295</v>
      </c>
      <c r="Z226" t="e">
        <f>HLOOKUP(Z$1,Individual!$A$449:$P$450,2,FALSE)</f>
        <v>#N/A</v>
      </c>
      <c r="AA226">
        <f>HLOOKUP(AA$1,Individual!$A$449:$P$450,2,FALSE)</f>
        <v>310</v>
      </c>
      <c r="AB226" t="e">
        <f>HLOOKUP(AB$1,Individual!$A$449:$P$450,2,FALSE)</f>
        <v>#N/A</v>
      </c>
      <c r="AC226" t="e">
        <f>HLOOKUP(AC$1,Individual!$A$449:$P$450,2,FALSE)</f>
        <v>#N/A</v>
      </c>
      <c r="AD226" t="e">
        <f>HLOOKUP(AD$1,Individual!$A$449:$P$450,2,FALSE)</f>
        <v>#N/A</v>
      </c>
      <c r="AE226">
        <f>HLOOKUP(AE$1,Individual!$A$449:$P$450,2,FALSE)</f>
        <v>309</v>
      </c>
      <c r="AF226">
        <f>HLOOKUP(AF$1,Individual!$A$449:$P$450,2,FALSE)</f>
        <v>309</v>
      </c>
      <c r="AG226">
        <f>HLOOKUP(AG$1,Individual!$A$449:$P$450,2,FALSE)</f>
        <v>311</v>
      </c>
    </row>
    <row r="227" spans="1:33">
      <c r="A227" s="39" t="s">
        <v>225</v>
      </c>
      <c r="B227">
        <f>HLOOKUP(B$1,Individual!$A$451:$P$452,2,FALSE)</f>
        <v>113</v>
      </c>
      <c r="C227" t="e">
        <f>HLOOKUP(C$1,Individual!$A$451:$P$452,2,FALSE)</f>
        <v>#N/A</v>
      </c>
      <c r="D227" t="e">
        <f>HLOOKUP(D$1,Individual!$A$451:$P$452,2,FALSE)</f>
        <v>#N/A</v>
      </c>
      <c r="E227">
        <f>HLOOKUP(E$1,Individual!$A$451:$P$452,2,FALSE)</f>
        <v>119</v>
      </c>
      <c r="F227">
        <f>HLOOKUP(F$1,Individual!$A$451:$P$452,2,FALSE)</f>
        <v>111</v>
      </c>
      <c r="G227">
        <f>HLOOKUP(G$1,Individual!$A$451:$P$452,2,FALSE)</f>
        <v>113</v>
      </c>
      <c r="H227" t="e">
        <f>HLOOKUP(H$1,Individual!$A$451:$P$452,2,FALSE)</f>
        <v>#N/A</v>
      </c>
      <c r="I227" t="e">
        <f>HLOOKUP(I$1,Individual!$A$451:$P$452,2,FALSE)</f>
        <v>#N/A</v>
      </c>
      <c r="J227">
        <f>HLOOKUP(J$1,Individual!$A$451:$P$452,2,FALSE)</f>
        <v>114</v>
      </c>
      <c r="K227" t="e">
        <f>HLOOKUP(K$1,Individual!$A$451:$P$452,2,FALSE)</f>
        <v>#N/A</v>
      </c>
      <c r="L227" t="e">
        <f>HLOOKUP(L$1,Individual!$A$451:$P$452,2,FALSE)</f>
        <v>#N/A</v>
      </c>
      <c r="M227" t="e">
        <f>HLOOKUP(M$1,Individual!$A$451:$P$452,2,FALSE)</f>
        <v>#N/A</v>
      </c>
      <c r="N227" t="e">
        <f>HLOOKUP(N$1,Individual!$A$451:$P$452,2,FALSE)</f>
        <v>#N/A</v>
      </c>
      <c r="O227" t="e">
        <f>HLOOKUP(O$1,Individual!$A$451:$P$452,2,FALSE)</f>
        <v>#N/A</v>
      </c>
      <c r="P227">
        <f>HLOOKUP(P$1,Individual!$A$451:$P$452,2,FALSE)</f>
        <v>119</v>
      </c>
      <c r="Q227" t="e">
        <f>HLOOKUP(Q$1,Individual!$A$451:$P$452,2,FALSE)</f>
        <v>#N/A</v>
      </c>
      <c r="R227" t="e">
        <f>HLOOKUP(R$1,Individual!$A$451:$P$452,2,FALSE)</f>
        <v>#N/A</v>
      </c>
      <c r="S227" t="e">
        <f>HLOOKUP(S$1,Individual!$A$451:$P$452,2,FALSE)</f>
        <v>#N/A</v>
      </c>
      <c r="T227">
        <f>HLOOKUP(T$1,Individual!$A$451:$P$452,2,FALSE)</f>
        <v>117</v>
      </c>
      <c r="U227" t="e">
        <f>HLOOKUP(U$1,Individual!$A$451:$P$452,2,FALSE)</f>
        <v>#N/A</v>
      </c>
      <c r="V227" t="e">
        <f>HLOOKUP(V$1,Individual!$A$451:$P$452,2,FALSE)</f>
        <v>#N/A</v>
      </c>
      <c r="W227">
        <f>HLOOKUP(W$1,Individual!$A$451:$P$452,2,FALSE)</f>
        <v>119</v>
      </c>
      <c r="X227" t="e">
        <f>HLOOKUP(X$1,Individual!$A$451:$P$452,2,FALSE)</f>
        <v>#N/A</v>
      </c>
      <c r="Y227">
        <f>HLOOKUP(Y$1,Individual!$A$451:$P$452,2,FALSE)</f>
        <v>120</v>
      </c>
      <c r="Z227" t="e">
        <f>HLOOKUP(Z$1,Individual!$A$451:$P$452,2,FALSE)</f>
        <v>#N/A</v>
      </c>
      <c r="AA227">
        <f>HLOOKUP(AA$1,Individual!$A$451:$P$452,2,FALSE)</f>
        <v>119</v>
      </c>
      <c r="AB227">
        <f>HLOOKUP(AB$1,Individual!$A$451:$P$452,2,FALSE)</f>
        <v>115</v>
      </c>
      <c r="AC227">
        <f>HLOOKUP(AC$1,Individual!$A$451:$P$452,2,FALSE)</f>
        <v>116</v>
      </c>
      <c r="AD227" t="e">
        <f>HLOOKUP(AD$1,Individual!$A$451:$P$452,2,FALSE)</f>
        <v>#N/A</v>
      </c>
      <c r="AE227">
        <f>HLOOKUP(AE$1,Individual!$A$451:$P$452,2,FALSE)</f>
        <v>120</v>
      </c>
      <c r="AF227">
        <f>HLOOKUP(AF$1,Individual!$A$451:$P$452,2,FALSE)</f>
        <v>119</v>
      </c>
      <c r="AG227">
        <f>HLOOKUP(AG$1,Individual!$A$451:$P$452,2,FALSE)</f>
        <v>121</v>
      </c>
    </row>
    <row r="228" spans="1:33">
      <c r="A228" t="s">
        <v>226</v>
      </c>
      <c r="B228">
        <f>HLOOKUP(B$1,Individual!$A$453:$P$454,2,FALSE)</f>
        <v>172</v>
      </c>
      <c r="C228" t="e">
        <f>HLOOKUP(C$1,Individual!$A$453:$P$454,2,FALSE)</f>
        <v>#N/A</v>
      </c>
      <c r="D228" t="e">
        <f>HLOOKUP(D$1,Individual!$A$453:$P$454,2,FALSE)</f>
        <v>#N/A</v>
      </c>
      <c r="E228">
        <f>HLOOKUP(E$1,Individual!$A$453:$P$454,2,FALSE)</f>
        <v>225</v>
      </c>
      <c r="F228">
        <f>HLOOKUP(F$1,Individual!$A$453:$P$454,2,FALSE)</f>
        <v>172</v>
      </c>
      <c r="G228">
        <f>HLOOKUP(G$1,Individual!$A$453:$P$454,2,FALSE)</f>
        <v>225</v>
      </c>
      <c r="H228">
        <f>HLOOKUP(H$1,Individual!$A$453:$P$454,2,FALSE)</f>
        <v>172</v>
      </c>
      <c r="I228" t="e">
        <f>HLOOKUP(I$1,Individual!$A$453:$P$454,2,FALSE)</f>
        <v>#N/A</v>
      </c>
      <c r="J228">
        <f>HLOOKUP(J$1,Individual!$A$453:$P$454,2,FALSE)</f>
        <v>224</v>
      </c>
      <c r="K228" t="e">
        <f>HLOOKUP(K$1,Individual!$A$453:$P$454,2,FALSE)</f>
        <v>#N/A</v>
      </c>
      <c r="L228" t="e">
        <f>HLOOKUP(L$1,Individual!$A$453:$P$454,2,FALSE)</f>
        <v>#N/A</v>
      </c>
      <c r="M228">
        <f>HLOOKUP(M$1,Individual!$A$453:$P$454,2,FALSE)</f>
        <v>172</v>
      </c>
      <c r="N228" t="e">
        <f>HLOOKUP(N$1,Individual!$A$453:$P$454,2,FALSE)</f>
        <v>#N/A</v>
      </c>
      <c r="O228" t="e">
        <f>HLOOKUP(O$1,Individual!$A$453:$P$454,2,FALSE)</f>
        <v>#N/A</v>
      </c>
      <c r="P228">
        <f>HLOOKUP(P$1,Individual!$A$453:$P$454,2,FALSE)</f>
        <v>225</v>
      </c>
      <c r="Q228" t="e">
        <f>HLOOKUP(Q$1,Individual!$A$453:$P$454,2,FALSE)</f>
        <v>#N/A</v>
      </c>
      <c r="R228" t="e">
        <f>HLOOKUP(R$1,Individual!$A$453:$P$454,2,FALSE)</f>
        <v>#N/A</v>
      </c>
      <c r="S228" t="e">
        <f>HLOOKUP(S$1,Individual!$A$453:$P$454,2,FALSE)</f>
        <v>#N/A</v>
      </c>
      <c r="T228">
        <f>HLOOKUP(T$1,Individual!$A$453:$P$454,2,FALSE)</f>
        <v>225</v>
      </c>
      <c r="U228" t="e">
        <f>HLOOKUP(U$1,Individual!$A$453:$P$454,2,FALSE)</f>
        <v>#N/A</v>
      </c>
      <c r="V228" t="e">
        <f>HLOOKUP(V$1,Individual!$A$453:$P$454,2,FALSE)</f>
        <v>#N/A</v>
      </c>
      <c r="W228">
        <f>HLOOKUP(W$1,Individual!$A$453:$P$454,2,FALSE)</f>
        <v>225</v>
      </c>
      <c r="X228" t="e">
        <f>HLOOKUP(X$1,Individual!$A$453:$P$454,2,FALSE)</f>
        <v>#N/A</v>
      </c>
      <c r="Y228">
        <f>HLOOKUP(Y$1,Individual!$A$453:$P$454,2,FALSE)</f>
        <v>225</v>
      </c>
      <c r="Z228" t="e">
        <f>HLOOKUP(Z$1,Individual!$A$453:$P$454,2,FALSE)</f>
        <v>#N/A</v>
      </c>
      <c r="AA228">
        <f>HLOOKUP(AA$1,Individual!$A$453:$P$454,2,FALSE)</f>
        <v>225</v>
      </c>
      <c r="AB228" t="e">
        <f>HLOOKUP(AB$1,Individual!$A$453:$P$454,2,FALSE)</f>
        <v>#N/A</v>
      </c>
      <c r="AC228" t="e">
        <f>HLOOKUP(AC$1,Individual!$A$453:$P$454,2,FALSE)</f>
        <v>#N/A</v>
      </c>
      <c r="AD228" t="e">
        <f>HLOOKUP(AD$1,Individual!$A$453:$P$454,2,FALSE)</f>
        <v>#N/A</v>
      </c>
      <c r="AE228">
        <f>HLOOKUP(AE$1,Individual!$A$453:$P$454,2,FALSE)</f>
        <v>172</v>
      </c>
      <c r="AF228">
        <f>HLOOKUP(AF$1,Individual!$A$453:$P$454,2,FALSE)</f>
        <v>169</v>
      </c>
      <c r="AG228">
        <f>HLOOKUP(AG$1,Individual!$A$453:$P$454,2,FALSE)</f>
        <v>225</v>
      </c>
    </row>
    <row r="229" spans="1:33">
      <c r="A229" s="30" t="s">
        <v>227</v>
      </c>
      <c r="B229">
        <f>HLOOKUP(B$1,Individual!$A$455:$P$456,2,FALSE)</f>
        <v>168</v>
      </c>
      <c r="C229" t="e">
        <f>HLOOKUP(C$1,Individual!$A$455:$P$456,2,FALSE)</f>
        <v>#N/A</v>
      </c>
      <c r="D229" t="e">
        <f>HLOOKUP(D$1,Individual!$A$455:$P$456,2,FALSE)</f>
        <v>#N/A</v>
      </c>
      <c r="E229">
        <f>HLOOKUP(E$1,Individual!$A$455:$P$456,2,FALSE)</f>
        <v>168</v>
      </c>
      <c r="F229">
        <f>HLOOKUP(F$1,Individual!$A$455:$P$456,2,FALSE)</f>
        <v>168</v>
      </c>
      <c r="G229">
        <f>HLOOKUP(G$1,Individual!$A$455:$P$456,2,FALSE)</f>
        <v>168</v>
      </c>
      <c r="H229">
        <f>HLOOKUP(H$1,Individual!$A$455:$P$456,2,FALSE)</f>
        <v>168</v>
      </c>
      <c r="I229" t="e">
        <f>HLOOKUP(I$1,Individual!$A$455:$P$456,2,FALSE)</f>
        <v>#N/A</v>
      </c>
      <c r="J229">
        <f>HLOOKUP(J$1,Individual!$A$455:$P$456,2,FALSE)</f>
        <v>168</v>
      </c>
      <c r="K229" t="e">
        <f>HLOOKUP(K$1,Individual!$A$455:$P$456,2,FALSE)</f>
        <v>#N/A</v>
      </c>
      <c r="L229" t="e">
        <f>HLOOKUP(L$1,Individual!$A$455:$P$456,2,FALSE)</f>
        <v>#N/A</v>
      </c>
      <c r="M229">
        <f>HLOOKUP(M$1,Individual!$A$455:$P$456,2,FALSE)</f>
        <v>168</v>
      </c>
      <c r="N229" t="e">
        <f>HLOOKUP(N$1,Individual!$A$455:$P$456,2,FALSE)</f>
        <v>#N/A</v>
      </c>
      <c r="O229" t="e">
        <f>HLOOKUP(O$1,Individual!$A$455:$P$456,2,FALSE)</f>
        <v>#N/A</v>
      </c>
      <c r="P229">
        <f>HLOOKUP(P$1,Individual!$A$455:$P$456,2,FALSE)</f>
        <v>168</v>
      </c>
      <c r="Q229" t="e">
        <f>HLOOKUP(Q$1,Individual!$A$455:$P$456,2,FALSE)</f>
        <v>#N/A</v>
      </c>
      <c r="R229" t="e">
        <f>HLOOKUP(R$1,Individual!$A$455:$P$456,2,FALSE)</f>
        <v>#N/A</v>
      </c>
      <c r="S229" t="e">
        <f>HLOOKUP(S$1,Individual!$A$455:$P$456,2,FALSE)</f>
        <v>#N/A</v>
      </c>
      <c r="T229">
        <f>HLOOKUP(T$1,Individual!$A$455:$P$456,2,FALSE)</f>
        <v>168</v>
      </c>
      <c r="U229" t="e">
        <f>HLOOKUP(U$1,Individual!$A$455:$P$456,2,FALSE)</f>
        <v>#N/A</v>
      </c>
      <c r="V229" t="e">
        <f>HLOOKUP(V$1,Individual!$A$455:$P$456,2,FALSE)</f>
        <v>#N/A</v>
      </c>
      <c r="W229">
        <f>HLOOKUP(W$1,Individual!$A$455:$P$456,2,FALSE)</f>
        <v>168</v>
      </c>
      <c r="X229" t="e">
        <f>HLOOKUP(X$1,Individual!$A$455:$P$456,2,FALSE)</f>
        <v>#N/A</v>
      </c>
      <c r="Y229">
        <f>HLOOKUP(Y$1,Individual!$A$455:$P$456,2,FALSE)</f>
        <v>168</v>
      </c>
      <c r="Z229" t="e">
        <f>HLOOKUP(Z$1,Individual!$A$455:$P$456,2,FALSE)</f>
        <v>#N/A</v>
      </c>
      <c r="AA229">
        <f>HLOOKUP(AA$1,Individual!$A$455:$P$456,2,FALSE)</f>
        <v>168</v>
      </c>
      <c r="AB229" t="e">
        <f>HLOOKUP(AB$1,Individual!$A$455:$P$456,2,FALSE)</f>
        <v>#N/A</v>
      </c>
      <c r="AC229" t="e">
        <f>HLOOKUP(AC$1,Individual!$A$455:$P$456,2,FALSE)</f>
        <v>#N/A</v>
      </c>
      <c r="AD229" t="e">
        <f>HLOOKUP(AD$1,Individual!$A$455:$P$456,2,FALSE)</f>
        <v>#N/A</v>
      </c>
      <c r="AE229">
        <f>HLOOKUP(AE$1,Individual!$A$455:$P$456,2,FALSE)</f>
        <v>168</v>
      </c>
      <c r="AF229">
        <f>HLOOKUP(AF$1,Individual!$A$455:$P$456,2,FALSE)</f>
        <v>168</v>
      </c>
      <c r="AG229">
        <f>HLOOKUP(AG$1,Individual!$A$455:$P$456,2,FALSE)</f>
        <v>168</v>
      </c>
    </row>
    <row r="230" spans="1:33">
      <c r="A230" s="31" t="s">
        <v>228</v>
      </c>
      <c r="B230">
        <f>HLOOKUP(B$1,Individual!$A$457:$P$458,2,FALSE)</f>
        <v>210</v>
      </c>
      <c r="C230" t="e">
        <f>HLOOKUP(C$1,Individual!$A$457:$P$458,2,FALSE)</f>
        <v>#N/A</v>
      </c>
      <c r="D230" t="e">
        <f>HLOOKUP(D$1,Individual!$A$457:$P$458,2,FALSE)</f>
        <v>#N/A</v>
      </c>
      <c r="E230">
        <f>HLOOKUP(E$1,Individual!$A$457:$P$458,2,FALSE)</f>
        <v>210</v>
      </c>
      <c r="F230">
        <f>HLOOKUP(F$1,Individual!$A$457:$P$458,2,FALSE)</f>
        <v>210</v>
      </c>
      <c r="G230">
        <f>HLOOKUP(G$1,Individual!$A$457:$P$458,2,FALSE)</f>
        <v>210</v>
      </c>
      <c r="H230">
        <f>HLOOKUP(H$1,Individual!$A$457:$P$458,2,FALSE)</f>
        <v>210</v>
      </c>
      <c r="I230" t="e">
        <f>HLOOKUP(I$1,Individual!$A$457:$P$458,2,FALSE)</f>
        <v>#N/A</v>
      </c>
      <c r="J230">
        <f>HLOOKUP(J$1,Individual!$A$457:$P$458,2,FALSE)</f>
        <v>210</v>
      </c>
      <c r="K230" t="e">
        <f>HLOOKUP(K$1,Individual!$A$457:$P$458,2,FALSE)</f>
        <v>#N/A</v>
      </c>
      <c r="L230" t="e">
        <f>HLOOKUP(L$1,Individual!$A$457:$P$458,2,FALSE)</f>
        <v>#N/A</v>
      </c>
      <c r="M230">
        <f>HLOOKUP(M$1,Individual!$A$457:$P$458,2,FALSE)</f>
        <v>210</v>
      </c>
      <c r="N230" t="e">
        <f>HLOOKUP(N$1,Individual!$A$457:$P$458,2,FALSE)</f>
        <v>#N/A</v>
      </c>
      <c r="O230" t="e">
        <f>HLOOKUP(O$1,Individual!$A$457:$P$458,2,FALSE)</f>
        <v>#N/A</v>
      </c>
      <c r="P230">
        <f>HLOOKUP(P$1,Individual!$A$457:$P$458,2,FALSE)</f>
        <v>210</v>
      </c>
      <c r="Q230" t="e">
        <f>HLOOKUP(Q$1,Individual!$A$457:$P$458,2,FALSE)</f>
        <v>#N/A</v>
      </c>
      <c r="R230" t="e">
        <f>HLOOKUP(R$1,Individual!$A$457:$P$458,2,FALSE)</f>
        <v>#N/A</v>
      </c>
      <c r="S230" t="e">
        <f>HLOOKUP(S$1,Individual!$A$457:$P$458,2,FALSE)</f>
        <v>#N/A</v>
      </c>
      <c r="T230">
        <f>HLOOKUP(T$1,Individual!$A$457:$P$458,2,FALSE)</f>
        <v>210</v>
      </c>
      <c r="U230" t="e">
        <f>HLOOKUP(U$1,Individual!$A$457:$P$458,2,FALSE)</f>
        <v>#N/A</v>
      </c>
      <c r="V230" t="e">
        <f>HLOOKUP(V$1,Individual!$A$457:$P$458,2,FALSE)</f>
        <v>#N/A</v>
      </c>
      <c r="W230">
        <f>HLOOKUP(W$1,Individual!$A$457:$P$458,2,FALSE)</f>
        <v>210</v>
      </c>
      <c r="X230" t="e">
        <f>HLOOKUP(X$1,Individual!$A$457:$P$458,2,FALSE)</f>
        <v>#N/A</v>
      </c>
      <c r="Y230">
        <f>HLOOKUP(Y$1,Individual!$A$457:$P$458,2,FALSE)</f>
        <v>210</v>
      </c>
      <c r="Z230" t="e">
        <f>HLOOKUP(Z$1,Individual!$A$457:$P$458,2,FALSE)</f>
        <v>#N/A</v>
      </c>
      <c r="AA230">
        <f>HLOOKUP(AA$1,Individual!$A$457:$P$458,2,FALSE)</f>
        <v>210</v>
      </c>
      <c r="AB230" t="e">
        <f>HLOOKUP(AB$1,Individual!$A$457:$P$458,2,FALSE)</f>
        <v>#N/A</v>
      </c>
      <c r="AC230" t="e">
        <f>HLOOKUP(AC$1,Individual!$A$457:$P$458,2,FALSE)</f>
        <v>#N/A</v>
      </c>
      <c r="AD230" t="e">
        <f>HLOOKUP(AD$1,Individual!$A$457:$P$458,2,FALSE)</f>
        <v>#N/A</v>
      </c>
      <c r="AE230">
        <f>HLOOKUP(AE$1,Individual!$A$457:$P$458,2,FALSE)</f>
        <v>210</v>
      </c>
      <c r="AF230">
        <f>HLOOKUP(AF$1,Individual!$A$457:$P$458,2,FALSE)</f>
        <v>210</v>
      </c>
      <c r="AG230">
        <f>HLOOKUP(AG$1,Individual!$A$457:$P$458,2,FALSE)</f>
        <v>210</v>
      </c>
    </row>
    <row r="231" spans="1:33">
      <c r="A231" s="31" t="s">
        <v>229</v>
      </c>
      <c r="B231">
        <f>HLOOKUP(B$1,Individual!$A$459:$U$460,2,FALSE)</f>
        <v>360</v>
      </c>
      <c r="C231" t="e">
        <f>HLOOKUP(C$1,Individual!$A$459:$U$460,2,FALSE)</f>
        <v>#N/A</v>
      </c>
      <c r="D231">
        <f>HLOOKUP(D$1,Individual!$A$459:$U$460,2,FALSE)</f>
        <v>360</v>
      </c>
      <c r="E231">
        <f>HLOOKUP(E$1,Individual!$A$459:$U$460,2,FALSE)</f>
        <v>360</v>
      </c>
      <c r="F231">
        <f>HLOOKUP(F$1,Individual!$A$459:$U$460,2,FALSE)</f>
        <v>360</v>
      </c>
      <c r="G231">
        <f>HLOOKUP(G$1,Individual!$A$459:$U$460,2,FALSE)</f>
        <v>360</v>
      </c>
      <c r="H231">
        <f>HLOOKUP(H$1,Individual!$A$459:$U$460,2,FALSE)</f>
        <v>360</v>
      </c>
      <c r="I231">
        <f>HLOOKUP(I$1,Individual!$A$459:$U$460,2,FALSE)</f>
        <v>360</v>
      </c>
      <c r="J231">
        <f>HLOOKUP(J$1,Individual!$A$459:$U$460,2,FALSE)</f>
        <v>360</v>
      </c>
      <c r="K231" t="e">
        <f>HLOOKUP(K$1,Individual!$A$459:$U$460,2,FALSE)</f>
        <v>#N/A</v>
      </c>
      <c r="L231" t="e">
        <f>HLOOKUP(L$1,Individual!$A$459:$U$460,2,FALSE)</f>
        <v>#N/A</v>
      </c>
      <c r="M231">
        <f>HLOOKUP(M$1,Individual!$A$459:$U$460,2,FALSE)</f>
        <v>360</v>
      </c>
      <c r="N231" t="e">
        <f>HLOOKUP(N$1,Individual!$A$459:$U$460,2,FALSE)</f>
        <v>#N/A</v>
      </c>
      <c r="O231" t="e">
        <f>HLOOKUP(O$1,Individual!$A$459:$U$460,2,FALSE)</f>
        <v>#N/A</v>
      </c>
      <c r="P231">
        <f>HLOOKUP(P$1,Individual!$A$459:$U$460,2,FALSE)</f>
        <v>360</v>
      </c>
      <c r="Q231" t="e">
        <f>HLOOKUP(Q$1,Individual!$A$459:$U$460,2,FALSE)</f>
        <v>#N/A</v>
      </c>
      <c r="R231" t="e">
        <f>HLOOKUP(R$1,Individual!$A$459:$U$460,2,FALSE)</f>
        <v>#N/A</v>
      </c>
      <c r="S231" t="e">
        <f>HLOOKUP(S$1,Individual!$A$459:$U$460,2,FALSE)</f>
        <v>#N/A</v>
      </c>
      <c r="T231">
        <f>HLOOKUP(T$1,Individual!$A$459:$U$460,2,FALSE)</f>
        <v>360</v>
      </c>
      <c r="U231" t="e">
        <f>HLOOKUP(U$1,Individual!$A$459:$U$460,2,FALSE)</f>
        <v>#N/A</v>
      </c>
      <c r="V231" t="e">
        <f>HLOOKUP(V$1,Individual!$A$459:$U$460,2,FALSE)</f>
        <v>#N/A</v>
      </c>
      <c r="W231">
        <f>HLOOKUP(W$1,Individual!$A$459:$U$460,2,FALSE)</f>
        <v>360</v>
      </c>
      <c r="X231" t="e">
        <f>HLOOKUP(X$1,Individual!$A$459:$U$460,2,FALSE)</f>
        <v>#N/A</v>
      </c>
      <c r="Y231">
        <f>HLOOKUP(Y$1,Individual!$A$459:$U$460,2,FALSE)</f>
        <v>360</v>
      </c>
      <c r="Z231" t="e">
        <f>HLOOKUP(Z$1,Individual!$A$459:$U$460,2,FALSE)</f>
        <v>#N/A</v>
      </c>
      <c r="AA231">
        <f>HLOOKUP(AA$1,Individual!$A$459:$U$460,2,FALSE)</f>
        <v>360</v>
      </c>
      <c r="AB231">
        <f>HLOOKUP(AB$1,Individual!$A$459:$U$460,2,FALSE)</f>
        <v>360</v>
      </c>
      <c r="AC231">
        <f>HLOOKUP(AC$1,Individual!$A$459:$U$460,2,FALSE)</f>
        <v>360</v>
      </c>
      <c r="AD231" t="e">
        <f>HLOOKUP(AD$1,Individual!$A$459:$U$460,2,FALSE)</f>
        <v>#N/A</v>
      </c>
      <c r="AE231">
        <f>HLOOKUP(AE$1,Individual!$A$459:$U$460,2,FALSE)</f>
        <v>360</v>
      </c>
      <c r="AF231">
        <f>HLOOKUP(AF$1,Individual!$A$459:$U$460,2,FALSE)</f>
        <v>360</v>
      </c>
      <c r="AG231">
        <f>HLOOKUP(AG$1,Individual!$A$459:$U$460,2,FALSE)</f>
        <v>360</v>
      </c>
    </row>
    <row r="232" spans="1:33">
      <c r="A232" t="s">
        <v>230</v>
      </c>
      <c r="B232">
        <f>HLOOKUP(B$1,Individual!$A$461:$P$462,2,FALSE)</f>
        <v>121</v>
      </c>
      <c r="C232" t="e">
        <f>HLOOKUP(C$1,Individual!$A$461:$P$462,2,FALSE)</f>
        <v>#N/A</v>
      </c>
      <c r="D232" t="e">
        <f>HLOOKUP(D$1,Individual!$A$461:$P$462,2,FALSE)</f>
        <v>#N/A</v>
      </c>
      <c r="E232">
        <f>HLOOKUP(E$1,Individual!$A$461:$P$462,2,FALSE)</f>
        <v>121</v>
      </c>
      <c r="F232">
        <f>HLOOKUP(F$1,Individual!$A$461:$P$462,2,FALSE)</f>
        <v>121</v>
      </c>
      <c r="G232">
        <f>HLOOKUP(G$1,Individual!$A$461:$P$462,2,FALSE)</f>
        <v>121</v>
      </c>
      <c r="H232">
        <f>HLOOKUP(H$1,Individual!$A$461:$P$462,2,FALSE)</f>
        <v>121</v>
      </c>
      <c r="I232" t="e">
        <f>HLOOKUP(I$1,Individual!$A$461:$P$462,2,FALSE)</f>
        <v>#N/A</v>
      </c>
      <c r="J232">
        <f>HLOOKUP(J$1,Individual!$A$461:$P$462,2,FALSE)</f>
        <v>121</v>
      </c>
      <c r="K232" t="e">
        <f>HLOOKUP(K$1,Individual!$A$461:$P$462,2,FALSE)</f>
        <v>#N/A</v>
      </c>
      <c r="L232" t="e">
        <f>HLOOKUP(L$1,Individual!$A$461:$P$462,2,FALSE)</f>
        <v>#N/A</v>
      </c>
      <c r="M232">
        <f>HLOOKUP(M$1,Individual!$A$461:$P$462,2,FALSE)</f>
        <v>121</v>
      </c>
      <c r="N232" t="e">
        <f>HLOOKUP(N$1,Individual!$A$461:$P$462,2,FALSE)</f>
        <v>#N/A</v>
      </c>
      <c r="O232" t="e">
        <f>HLOOKUP(O$1,Individual!$A$461:$P$462,2,FALSE)</f>
        <v>#N/A</v>
      </c>
      <c r="P232">
        <f>HLOOKUP(P$1,Individual!$A$461:$P$462,2,FALSE)</f>
        <v>121</v>
      </c>
      <c r="Q232" t="e">
        <f>HLOOKUP(Q$1,Individual!$A$461:$P$462,2,FALSE)</f>
        <v>#N/A</v>
      </c>
      <c r="R232" t="e">
        <f>HLOOKUP(R$1,Individual!$A$461:$P$462,2,FALSE)</f>
        <v>#N/A</v>
      </c>
      <c r="S232" t="e">
        <f>HLOOKUP(S$1,Individual!$A$461:$P$462,2,FALSE)</f>
        <v>#N/A</v>
      </c>
      <c r="T232">
        <f>HLOOKUP(T$1,Individual!$A$461:$P$462,2,FALSE)</f>
        <v>121</v>
      </c>
      <c r="U232" t="e">
        <f>HLOOKUP(U$1,Individual!$A$461:$P$462,2,FALSE)</f>
        <v>#N/A</v>
      </c>
      <c r="V232" t="e">
        <f>HLOOKUP(V$1,Individual!$A$461:$P$462,2,FALSE)</f>
        <v>#N/A</v>
      </c>
      <c r="W232">
        <f>HLOOKUP(W$1,Individual!$A$461:$P$462,2,FALSE)</f>
        <v>121</v>
      </c>
      <c r="X232" t="e">
        <f>HLOOKUP(X$1,Individual!$A$461:$P$462,2,FALSE)</f>
        <v>#N/A</v>
      </c>
      <c r="Y232">
        <f>HLOOKUP(Y$1,Individual!$A$461:$P$462,2,FALSE)</f>
        <v>121</v>
      </c>
      <c r="Z232" t="e">
        <f>HLOOKUP(Z$1,Individual!$A$461:$P$462,2,FALSE)</f>
        <v>#N/A</v>
      </c>
      <c r="AA232">
        <f>HLOOKUP(AA$1,Individual!$A$461:$P$462,2,FALSE)</f>
        <v>121</v>
      </c>
      <c r="AB232" t="e">
        <f>HLOOKUP(AB$1,Individual!$A$461:$P$462,2,FALSE)</f>
        <v>#N/A</v>
      </c>
      <c r="AC232" t="e">
        <f>HLOOKUP(AC$1,Individual!$A$461:$P$462,2,FALSE)</f>
        <v>#N/A</v>
      </c>
      <c r="AD232" t="e">
        <f>HLOOKUP(AD$1,Individual!$A$461:$P$462,2,FALSE)</f>
        <v>#N/A</v>
      </c>
      <c r="AE232">
        <f>HLOOKUP(AE$1,Individual!$A$461:$P$462,2,FALSE)</f>
        <v>121</v>
      </c>
      <c r="AF232">
        <f>HLOOKUP(AF$1,Individual!$A$461:$P$462,2,FALSE)</f>
        <v>121</v>
      </c>
      <c r="AG232">
        <f>HLOOKUP(AG$1,Individual!$A$461:$P$462,2,FALSE)</f>
        <v>121</v>
      </c>
    </row>
    <row r="233" spans="1:33">
      <c r="A233" s="28" t="s">
        <v>231</v>
      </c>
      <c r="B233">
        <f>HLOOKUP(B$1,Individual!$A$463:$P$464,2,FALSE)</f>
        <v>100</v>
      </c>
      <c r="C233" t="e">
        <f>HLOOKUP(C$1,Individual!$A$463:$P$464,2,FALSE)</f>
        <v>#N/A</v>
      </c>
      <c r="D233" t="e">
        <f>HLOOKUP(D$1,Individual!$A$463:$P$464,2,FALSE)</f>
        <v>#N/A</v>
      </c>
      <c r="E233">
        <f>HLOOKUP(E$1,Individual!$A$463:$P$464,2,FALSE)</f>
        <v>100</v>
      </c>
      <c r="F233">
        <f>HLOOKUP(F$1,Individual!$A$463:$P$464,2,FALSE)</f>
        <v>100</v>
      </c>
      <c r="G233">
        <f>HLOOKUP(G$1,Individual!$A$463:$P$464,2,FALSE)</f>
        <v>100</v>
      </c>
      <c r="H233">
        <f>HLOOKUP(H$1,Individual!$A$463:$P$464,2,FALSE)</f>
        <v>100</v>
      </c>
      <c r="I233" t="e">
        <f>HLOOKUP(I$1,Individual!$A$463:$P$464,2,FALSE)</f>
        <v>#N/A</v>
      </c>
      <c r="J233">
        <f>HLOOKUP(J$1,Individual!$A$463:$P$464,2,FALSE)</f>
        <v>100</v>
      </c>
      <c r="K233" t="e">
        <f>HLOOKUP(K$1,Individual!$A$463:$P$464,2,FALSE)</f>
        <v>#N/A</v>
      </c>
      <c r="L233" t="e">
        <f>HLOOKUP(L$1,Individual!$A$463:$P$464,2,FALSE)</f>
        <v>#N/A</v>
      </c>
      <c r="M233">
        <f>HLOOKUP(M$1,Individual!$A$463:$P$464,2,FALSE)</f>
        <v>100</v>
      </c>
      <c r="N233" t="e">
        <f>HLOOKUP(N$1,Individual!$A$463:$P$464,2,FALSE)</f>
        <v>#N/A</v>
      </c>
      <c r="O233" t="e">
        <f>HLOOKUP(O$1,Individual!$A$463:$P$464,2,FALSE)</f>
        <v>#N/A</v>
      </c>
      <c r="P233">
        <f>HLOOKUP(P$1,Individual!$A$463:$P$464,2,FALSE)</f>
        <v>100</v>
      </c>
      <c r="Q233" t="e">
        <f>HLOOKUP(Q$1,Individual!$A$463:$P$464,2,FALSE)</f>
        <v>#N/A</v>
      </c>
      <c r="R233" t="e">
        <f>HLOOKUP(R$1,Individual!$A$463:$P$464,2,FALSE)</f>
        <v>#N/A</v>
      </c>
      <c r="S233" t="e">
        <f>HLOOKUP(S$1,Individual!$A$463:$P$464,2,FALSE)</f>
        <v>#N/A</v>
      </c>
      <c r="T233">
        <f>HLOOKUP(T$1,Individual!$A$463:$P$464,2,FALSE)</f>
        <v>100</v>
      </c>
      <c r="U233" t="e">
        <f>HLOOKUP(U$1,Individual!$A$463:$P$464,2,FALSE)</f>
        <v>#N/A</v>
      </c>
      <c r="V233" t="e">
        <f>HLOOKUP(V$1,Individual!$A$463:$P$464,2,FALSE)</f>
        <v>#N/A</v>
      </c>
      <c r="W233">
        <f>HLOOKUP(W$1,Individual!$A$463:$P$464,2,FALSE)</f>
        <v>100</v>
      </c>
      <c r="X233" t="e">
        <f>HLOOKUP(X$1,Individual!$A$463:$P$464,2,FALSE)</f>
        <v>#N/A</v>
      </c>
      <c r="Y233">
        <f>HLOOKUP(Y$1,Individual!$A$463:$P$464,2,FALSE)</f>
        <v>100</v>
      </c>
      <c r="Z233" t="e">
        <f>HLOOKUP(Z$1,Individual!$A$463:$P$464,2,FALSE)</f>
        <v>#N/A</v>
      </c>
      <c r="AA233">
        <f>HLOOKUP(AA$1,Individual!$A$463:$P$464,2,FALSE)</f>
        <v>100</v>
      </c>
      <c r="AB233" t="e">
        <f>HLOOKUP(AB$1,Individual!$A$463:$P$464,2,FALSE)</f>
        <v>#N/A</v>
      </c>
      <c r="AC233" t="e">
        <f>HLOOKUP(AC$1,Individual!$A$463:$P$464,2,FALSE)</f>
        <v>#N/A</v>
      </c>
      <c r="AD233" t="e">
        <f>HLOOKUP(AD$1,Individual!$A$463:$P$464,2,FALSE)</f>
        <v>#N/A</v>
      </c>
      <c r="AE233">
        <f>HLOOKUP(AE$1,Individual!$A$463:$P$464,2,FALSE)</f>
        <v>100</v>
      </c>
      <c r="AF233">
        <f>HLOOKUP(AF$1,Individual!$A$463:$P$464,2,FALSE)</f>
        <v>100</v>
      </c>
      <c r="AG233">
        <f>HLOOKUP(AG$1,Individual!$A$463:$P$464,2,FALSE)</f>
        <v>100</v>
      </c>
    </row>
    <row r="234" spans="1:33">
      <c r="A234" s="31" t="s">
        <v>232</v>
      </c>
      <c r="B234">
        <f>HLOOKUP(B$1,Individual!$A$465:$P$466,2,FALSE)</f>
        <v>196</v>
      </c>
      <c r="C234" t="e">
        <f>HLOOKUP(C$1,Individual!$A$465:$P$466,2,FALSE)</f>
        <v>#N/A</v>
      </c>
      <c r="D234" t="e">
        <f>HLOOKUP(D$1,Individual!$A$465:$P$466,2,FALSE)</f>
        <v>#N/A</v>
      </c>
      <c r="E234">
        <f>HLOOKUP(E$1,Individual!$A$465:$P$466,2,FALSE)</f>
        <v>196</v>
      </c>
      <c r="F234">
        <f>HLOOKUP(F$1,Individual!$A$465:$P$466,2,FALSE)</f>
        <v>196</v>
      </c>
      <c r="G234">
        <f>HLOOKUP(G$1,Individual!$A$465:$P$466,2,FALSE)</f>
        <v>196</v>
      </c>
      <c r="H234">
        <f>HLOOKUP(H$1,Individual!$A$465:$P$466,2,FALSE)</f>
        <v>196</v>
      </c>
      <c r="I234" t="e">
        <f>HLOOKUP(I$1,Individual!$A$465:$P$466,2,FALSE)</f>
        <v>#N/A</v>
      </c>
      <c r="J234">
        <f>HLOOKUP(J$1,Individual!$A$465:$P$466,2,FALSE)</f>
        <v>196</v>
      </c>
      <c r="K234" t="e">
        <f>HLOOKUP(K$1,Individual!$A$465:$P$466,2,FALSE)</f>
        <v>#N/A</v>
      </c>
      <c r="L234" t="e">
        <f>HLOOKUP(L$1,Individual!$A$465:$P$466,2,FALSE)</f>
        <v>#N/A</v>
      </c>
      <c r="M234">
        <f>HLOOKUP(M$1,Individual!$A$465:$P$466,2,FALSE)</f>
        <v>196</v>
      </c>
      <c r="N234" t="e">
        <f>HLOOKUP(N$1,Individual!$A$465:$P$466,2,FALSE)</f>
        <v>#N/A</v>
      </c>
      <c r="O234" t="e">
        <f>HLOOKUP(O$1,Individual!$A$465:$P$466,2,FALSE)</f>
        <v>#N/A</v>
      </c>
      <c r="P234">
        <f>HLOOKUP(P$1,Individual!$A$465:$P$466,2,FALSE)</f>
        <v>196</v>
      </c>
      <c r="Q234" t="e">
        <f>HLOOKUP(Q$1,Individual!$A$465:$P$466,2,FALSE)</f>
        <v>#N/A</v>
      </c>
      <c r="R234" t="e">
        <f>HLOOKUP(R$1,Individual!$A$465:$P$466,2,FALSE)</f>
        <v>#N/A</v>
      </c>
      <c r="S234" t="e">
        <f>HLOOKUP(S$1,Individual!$A$465:$P$466,2,FALSE)</f>
        <v>#N/A</v>
      </c>
      <c r="T234">
        <f>HLOOKUP(T$1,Individual!$A$465:$P$466,2,FALSE)</f>
        <v>196</v>
      </c>
      <c r="U234" t="e">
        <f>HLOOKUP(U$1,Individual!$A$465:$P$466,2,FALSE)</f>
        <v>#N/A</v>
      </c>
      <c r="V234" t="e">
        <f>HLOOKUP(V$1,Individual!$A$465:$P$466,2,FALSE)</f>
        <v>#N/A</v>
      </c>
      <c r="W234">
        <f>HLOOKUP(W$1,Individual!$A$465:$P$466,2,FALSE)</f>
        <v>196</v>
      </c>
      <c r="X234" t="e">
        <f>HLOOKUP(X$1,Individual!$A$465:$P$466,2,FALSE)</f>
        <v>#N/A</v>
      </c>
      <c r="Y234">
        <f>HLOOKUP(Y$1,Individual!$A$465:$P$466,2,FALSE)</f>
        <v>196</v>
      </c>
      <c r="Z234" t="e">
        <f>HLOOKUP(Z$1,Individual!$A$465:$P$466,2,FALSE)</f>
        <v>#N/A</v>
      </c>
      <c r="AA234">
        <f>HLOOKUP(AA$1,Individual!$A$465:$P$466,2,FALSE)</f>
        <v>196</v>
      </c>
      <c r="AB234" t="e">
        <f>HLOOKUP(AB$1,Individual!$A$465:$P$466,2,FALSE)</f>
        <v>#N/A</v>
      </c>
      <c r="AC234" t="e">
        <f>HLOOKUP(AC$1,Individual!$A$465:$P$466,2,FALSE)</f>
        <v>#N/A</v>
      </c>
      <c r="AD234" t="e">
        <f>HLOOKUP(AD$1,Individual!$A$465:$P$466,2,FALSE)</f>
        <v>#N/A</v>
      </c>
      <c r="AE234">
        <f>HLOOKUP(AE$1,Individual!$A$465:$P$466,2,FALSE)</f>
        <v>196</v>
      </c>
      <c r="AF234">
        <f>HLOOKUP(AF$1,Individual!$A$465:$P$466,2,FALSE)</f>
        <v>196</v>
      </c>
      <c r="AG234">
        <f>HLOOKUP(AG$1,Individual!$A$465:$P$466,2,FALSE)</f>
        <v>196</v>
      </c>
    </row>
    <row r="235" spans="1:33">
      <c r="A235" s="30" t="s">
        <v>233</v>
      </c>
      <c r="B235">
        <f>HLOOKUP(B$1,Individual!$A$467:$P$468,2,FALSE)</f>
        <v>93</v>
      </c>
      <c r="C235" t="e">
        <f>HLOOKUP(C$1,Individual!$A$467:$P$468,2,FALSE)</f>
        <v>#N/A</v>
      </c>
      <c r="D235" t="e">
        <f>HLOOKUP(D$1,Individual!$A$467:$P$468,2,FALSE)</f>
        <v>#N/A</v>
      </c>
      <c r="E235">
        <f>HLOOKUP(E$1,Individual!$A$467:$P$468,2,FALSE)</f>
        <v>93</v>
      </c>
      <c r="F235">
        <f>HLOOKUP(F$1,Individual!$A$467:$P$468,2,FALSE)</f>
        <v>93</v>
      </c>
      <c r="G235">
        <f>HLOOKUP(G$1,Individual!$A$467:$P$468,2,FALSE)</f>
        <v>93</v>
      </c>
      <c r="H235">
        <f>HLOOKUP(H$1,Individual!$A$467:$P$468,2,FALSE)</f>
        <v>93</v>
      </c>
      <c r="I235" t="e">
        <f>HLOOKUP(I$1,Individual!$A$467:$P$468,2,FALSE)</f>
        <v>#N/A</v>
      </c>
      <c r="J235">
        <f>HLOOKUP(J$1,Individual!$A$467:$P$468,2,FALSE)</f>
        <v>93</v>
      </c>
      <c r="K235" t="e">
        <f>HLOOKUP(K$1,Individual!$A$467:$P$468,2,FALSE)</f>
        <v>#N/A</v>
      </c>
      <c r="L235" t="e">
        <f>HLOOKUP(L$1,Individual!$A$467:$P$468,2,FALSE)</f>
        <v>#N/A</v>
      </c>
      <c r="M235">
        <f>HLOOKUP(M$1,Individual!$A$467:$P$468,2,FALSE)</f>
        <v>93</v>
      </c>
      <c r="N235" t="e">
        <f>HLOOKUP(N$1,Individual!$A$467:$P$468,2,FALSE)</f>
        <v>#N/A</v>
      </c>
      <c r="O235" t="e">
        <f>HLOOKUP(O$1,Individual!$A$467:$P$468,2,FALSE)</f>
        <v>#N/A</v>
      </c>
      <c r="P235">
        <f>HLOOKUP(P$1,Individual!$A$467:$P$468,2,FALSE)</f>
        <v>93</v>
      </c>
      <c r="Q235" t="e">
        <f>HLOOKUP(Q$1,Individual!$A$467:$P$468,2,FALSE)</f>
        <v>#N/A</v>
      </c>
      <c r="R235" t="e">
        <f>HLOOKUP(R$1,Individual!$A$467:$P$468,2,FALSE)</f>
        <v>#N/A</v>
      </c>
      <c r="S235" t="e">
        <f>HLOOKUP(S$1,Individual!$A$467:$P$468,2,FALSE)</f>
        <v>#N/A</v>
      </c>
      <c r="T235">
        <f>HLOOKUP(T$1,Individual!$A$467:$P$468,2,FALSE)</f>
        <v>93</v>
      </c>
      <c r="U235" t="e">
        <f>HLOOKUP(U$1,Individual!$A$467:$P$468,2,FALSE)</f>
        <v>#N/A</v>
      </c>
      <c r="V235" t="e">
        <f>HLOOKUP(V$1,Individual!$A$467:$P$468,2,FALSE)</f>
        <v>#N/A</v>
      </c>
      <c r="W235">
        <f>HLOOKUP(W$1,Individual!$A$467:$P$468,2,FALSE)</f>
        <v>93</v>
      </c>
      <c r="X235" t="e">
        <f>HLOOKUP(X$1,Individual!$A$467:$P$468,2,FALSE)</f>
        <v>#N/A</v>
      </c>
      <c r="Y235">
        <f>HLOOKUP(Y$1,Individual!$A$467:$P$468,2,FALSE)</f>
        <v>93</v>
      </c>
      <c r="Z235" t="e">
        <f>HLOOKUP(Z$1,Individual!$A$467:$P$468,2,FALSE)</f>
        <v>#N/A</v>
      </c>
      <c r="AA235">
        <f>HLOOKUP(AA$1,Individual!$A$467:$P$468,2,FALSE)</f>
        <v>93</v>
      </c>
      <c r="AB235" t="e">
        <f>HLOOKUP(AB$1,Individual!$A$467:$P$468,2,FALSE)</f>
        <v>#N/A</v>
      </c>
      <c r="AC235" t="e">
        <f>HLOOKUP(AC$1,Individual!$A$467:$P$468,2,FALSE)</f>
        <v>#N/A</v>
      </c>
      <c r="AD235" t="e">
        <f>HLOOKUP(AD$1,Individual!$A$467:$P$468,2,FALSE)</f>
        <v>#N/A</v>
      </c>
      <c r="AE235">
        <f>HLOOKUP(AE$1,Individual!$A$467:$P$468,2,FALSE)</f>
        <v>93</v>
      </c>
      <c r="AF235">
        <f>HLOOKUP(AF$1,Individual!$A$467:$P$468,2,FALSE)</f>
        <v>93</v>
      </c>
      <c r="AG235">
        <f>HLOOKUP(AG$1,Individual!$A$467:$P$468,2,FALSE)</f>
        <v>93</v>
      </c>
    </row>
    <row r="236" spans="1:33">
      <c r="A236" s="28" t="s">
        <v>234</v>
      </c>
      <c r="B236">
        <f>HLOOKUP(B$1,Individual!$A$469:$P$470,2,FALSE)</f>
        <v>118</v>
      </c>
      <c r="C236" t="e">
        <f>HLOOKUP(C$1,Individual!$A$469:$P$470,2,FALSE)</f>
        <v>#N/A</v>
      </c>
      <c r="D236" t="e">
        <f>HLOOKUP(D$1,Individual!$A$469:$P$470,2,FALSE)</f>
        <v>#N/A</v>
      </c>
      <c r="E236">
        <f>HLOOKUP(E$1,Individual!$A$469:$P$470,2,FALSE)</f>
        <v>118</v>
      </c>
      <c r="F236">
        <f>HLOOKUP(F$1,Individual!$A$469:$P$470,2,FALSE)</f>
        <v>118</v>
      </c>
      <c r="G236">
        <f>HLOOKUP(G$1,Individual!$A$469:$P$470,2,FALSE)</f>
        <v>118</v>
      </c>
      <c r="H236">
        <f>HLOOKUP(H$1,Individual!$A$469:$P$470,2,FALSE)</f>
        <v>118</v>
      </c>
      <c r="I236" t="e">
        <f>HLOOKUP(I$1,Individual!$A$469:$P$470,2,FALSE)</f>
        <v>#N/A</v>
      </c>
      <c r="J236">
        <f>HLOOKUP(J$1,Individual!$A$469:$P$470,2,FALSE)</f>
        <v>118</v>
      </c>
      <c r="K236" t="e">
        <f>HLOOKUP(K$1,Individual!$A$469:$P$470,2,FALSE)</f>
        <v>#N/A</v>
      </c>
      <c r="L236" t="e">
        <f>HLOOKUP(L$1,Individual!$A$469:$P$470,2,FALSE)</f>
        <v>#N/A</v>
      </c>
      <c r="M236">
        <f>HLOOKUP(M$1,Individual!$A$469:$P$470,2,FALSE)</f>
        <v>118</v>
      </c>
      <c r="N236" t="e">
        <f>HLOOKUP(N$1,Individual!$A$469:$P$470,2,FALSE)</f>
        <v>#N/A</v>
      </c>
      <c r="O236" t="e">
        <f>HLOOKUP(O$1,Individual!$A$469:$P$470,2,FALSE)</f>
        <v>#N/A</v>
      </c>
      <c r="P236">
        <f>HLOOKUP(P$1,Individual!$A$469:$P$470,2,FALSE)</f>
        <v>118</v>
      </c>
      <c r="Q236" t="e">
        <f>HLOOKUP(Q$1,Individual!$A$469:$P$470,2,FALSE)</f>
        <v>#N/A</v>
      </c>
      <c r="R236" t="e">
        <f>HLOOKUP(R$1,Individual!$A$469:$P$470,2,FALSE)</f>
        <v>#N/A</v>
      </c>
      <c r="S236" t="e">
        <f>HLOOKUP(S$1,Individual!$A$469:$P$470,2,FALSE)</f>
        <v>#N/A</v>
      </c>
      <c r="T236">
        <f>HLOOKUP(T$1,Individual!$A$469:$P$470,2,FALSE)</f>
        <v>118</v>
      </c>
      <c r="U236" t="e">
        <f>HLOOKUP(U$1,Individual!$A$469:$P$470,2,FALSE)</f>
        <v>#N/A</v>
      </c>
      <c r="V236" t="e">
        <f>HLOOKUP(V$1,Individual!$A$469:$P$470,2,FALSE)</f>
        <v>#N/A</v>
      </c>
      <c r="W236">
        <f>HLOOKUP(W$1,Individual!$A$469:$P$470,2,FALSE)</f>
        <v>118</v>
      </c>
      <c r="X236" t="e">
        <f>HLOOKUP(X$1,Individual!$A$469:$P$470,2,FALSE)</f>
        <v>#N/A</v>
      </c>
      <c r="Y236">
        <f>HLOOKUP(Y$1,Individual!$A$469:$P$470,2,FALSE)</f>
        <v>118</v>
      </c>
      <c r="Z236" t="e">
        <f>HLOOKUP(Z$1,Individual!$A$469:$P$470,2,FALSE)</f>
        <v>#N/A</v>
      </c>
      <c r="AA236">
        <f>HLOOKUP(AA$1,Individual!$A$469:$P$470,2,FALSE)</f>
        <v>118</v>
      </c>
      <c r="AB236" t="e">
        <f>HLOOKUP(AB$1,Individual!$A$469:$P$470,2,FALSE)</f>
        <v>#N/A</v>
      </c>
      <c r="AC236" t="e">
        <f>HLOOKUP(AC$1,Individual!$A$469:$P$470,2,FALSE)</f>
        <v>#N/A</v>
      </c>
      <c r="AD236" t="e">
        <f>HLOOKUP(AD$1,Individual!$A$469:$P$470,2,FALSE)</f>
        <v>#N/A</v>
      </c>
      <c r="AE236">
        <f>HLOOKUP(AE$1,Individual!$A$469:$P$470,2,FALSE)</f>
        <v>118</v>
      </c>
      <c r="AF236">
        <f>HLOOKUP(AF$1,Individual!$A$469:$P$470,2,FALSE)</f>
        <v>118</v>
      </c>
      <c r="AG236">
        <f>HLOOKUP(AG$1,Individual!$A$469:$P$470,2,FALSE)</f>
        <v>118</v>
      </c>
    </row>
    <row r="237" spans="1:33">
      <c r="A237" s="31" t="s">
        <v>235</v>
      </c>
      <c r="B237">
        <f>HLOOKUP(B$1,Individual!$A$471:$P$472,2,FALSE)</f>
        <v>850</v>
      </c>
      <c r="C237" t="e">
        <f>HLOOKUP(C$1,Individual!$A$471:$P$472,2,FALSE)</f>
        <v>#N/A</v>
      </c>
      <c r="D237" t="e">
        <f>HLOOKUP(D$1,Individual!$A$471:$P$472,2,FALSE)</f>
        <v>#N/A</v>
      </c>
      <c r="E237">
        <f>HLOOKUP(E$1,Individual!$A$471:$P$472,2,FALSE)</f>
        <v>850</v>
      </c>
      <c r="F237">
        <f>HLOOKUP(F$1,Individual!$A$471:$P$472,2,FALSE)</f>
        <v>850</v>
      </c>
      <c r="G237">
        <f>HLOOKUP(G$1,Individual!$A$471:$P$472,2,FALSE)</f>
        <v>850</v>
      </c>
      <c r="H237">
        <f>HLOOKUP(H$1,Individual!$A$471:$P$472,2,FALSE)</f>
        <v>850</v>
      </c>
      <c r="I237" t="e">
        <f>HLOOKUP(I$1,Individual!$A$471:$P$472,2,FALSE)</f>
        <v>#N/A</v>
      </c>
      <c r="J237">
        <f>HLOOKUP(J$1,Individual!$A$471:$P$472,2,FALSE)</f>
        <v>850</v>
      </c>
      <c r="K237" t="e">
        <f>HLOOKUP(K$1,Individual!$A$471:$P$472,2,FALSE)</f>
        <v>#N/A</v>
      </c>
      <c r="L237" t="e">
        <f>HLOOKUP(L$1,Individual!$A$471:$P$472,2,FALSE)</f>
        <v>#N/A</v>
      </c>
      <c r="M237">
        <f>HLOOKUP(M$1,Individual!$A$471:$P$472,2,FALSE)</f>
        <v>850</v>
      </c>
      <c r="N237" t="e">
        <f>HLOOKUP(N$1,Individual!$A$471:$P$472,2,FALSE)</f>
        <v>#N/A</v>
      </c>
      <c r="O237" t="e">
        <f>HLOOKUP(O$1,Individual!$A$471:$P$472,2,FALSE)</f>
        <v>#N/A</v>
      </c>
      <c r="P237">
        <f>HLOOKUP(P$1,Individual!$A$471:$P$472,2,FALSE)</f>
        <v>850</v>
      </c>
      <c r="Q237" t="e">
        <f>HLOOKUP(Q$1,Individual!$A$471:$P$472,2,FALSE)</f>
        <v>#N/A</v>
      </c>
      <c r="R237" t="e">
        <f>HLOOKUP(R$1,Individual!$A$471:$P$472,2,FALSE)</f>
        <v>#N/A</v>
      </c>
      <c r="S237" t="e">
        <f>HLOOKUP(S$1,Individual!$A$471:$P$472,2,FALSE)</f>
        <v>#N/A</v>
      </c>
      <c r="T237">
        <f>HLOOKUP(T$1,Individual!$A$471:$P$472,2,FALSE)</f>
        <v>850</v>
      </c>
      <c r="U237" t="e">
        <f>HLOOKUP(U$1,Individual!$A$471:$P$472,2,FALSE)</f>
        <v>#N/A</v>
      </c>
      <c r="V237" t="e">
        <f>HLOOKUP(V$1,Individual!$A$471:$P$472,2,FALSE)</f>
        <v>#N/A</v>
      </c>
      <c r="W237">
        <f>HLOOKUP(W$1,Individual!$A$471:$P$472,2,FALSE)</f>
        <v>850</v>
      </c>
      <c r="X237" t="e">
        <f>HLOOKUP(X$1,Individual!$A$471:$P$472,2,FALSE)</f>
        <v>#N/A</v>
      </c>
      <c r="Y237">
        <f>HLOOKUP(Y$1,Individual!$A$471:$P$472,2,FALSE)</f>
        <v>850</v>
      </c>
      <c r="Z237" t="e">
        <f>HLOOKUP(Z$1,Individual!$A$471:$P$472,2,FALSE)</f>
        <v>#N/A</v>
      </c>
      <c r="AA237">
        <f>HLOOKUP(AA$1,Individual!$A$471:$P$472,2,FALSE)</f>
        <v>850</v>
      </c>
      <c r="AB237" t="e">
        <f>HLOOKUP(AB$1,Individual!$A$471:$P$472,2,FALSE)</f>
        <v>#N/A</v>
      </c>
      <c r="AC237" t="e">
        <f>HLOOKUP(AC$1,Individual!$A$471:$P$472,2,FALSE)</f>
        <v>#N/A</v>
      </c>
      <c r="AD237" t="e">
        <f>HLOOKUP(AD$1,Individual!$A$471:$P$472,2,FALSE)</f>
        <v>#N/A</v>
      </c>
      <c r="AE237">
        <f>HLOOKUP(AE$1,Individual!$A$471:$P$472,2,FALSE)</f>
        <v>850</v>
      </c>
      <c r="AF237">
        <f>HLOOKUP(AF$1,Individual!$A$471:$P$472,2,FALSE)</f>
        <v>850</v>
      </c>
      <c r="AG237">
        <f>HLOOKUP(AG$1,Individual!$A$471:$P$472,2,FALSE)</f>
        <v>850</v>
      </c>
    </row>
    <row r="238" spans="1:33">
      <c r="A238" s="28" t="s">
        <v>236</v>
      </c>
      <c r="B238">
        <f>HLOOKUP(B$1,Individual!$A$473:$P$474,2,FALSE)</f>
        <v>111</v>
      </c>
      <c r="C238" t="e">
        <f>HLOOKUP(C$1,Individual!$A$473:$P$474,2,FALSE)</f>
        <v>#N/A</v>
      </c>
      <c r="D238" t="e">
        <f>HLOOKUP(D$1,Individual!$A$473:$P$474,2,FALSE)</f>
        <v>#N/A</v>
      </c>
      <c r="E238">
        <f>HLOOKUP(E$1,Individual!$A$473:$P$474,2,FALSE)</f>
        <v>111</v>
      </c>
      <c r="F238">
        <f>HLOOKUP(F$1,Individual!$A$473:$P$474,2,FALSE)</f>
        <v>111</v>
      </c>
      <c r="G238">
        <f>HLOOKUP(G$1,Individual!$A$473:$P$474,2,FALSE)</f>
        <v>111</v>
      </c>
      <c r="H238">
        <f>HLOOKUP(H$1,Individual!$A$473:$P$474,2,FALSE)</f>
        <v>111</v>
      </c>
      <c r="I238" t="e">
        <f>HLOOKUP(I$1,Individual!$A$473:$P$474,2,FALSE)</f>
        <v>#N/A</v>
      </c>
      <c r="J238">
        <f>HLOOKUP(J$1,Individual!$A$473:$P$474,2,FALSE)</f>
        <v>111</v>
      </c>
      <c r="K238" t="e">
        <f>HLOOKUP(K$1,Individual!$A$473:$P$474,2,FALSE)</f>
        <v>#N/A</v>
      </c>
      <c r="L238" t="e">
        <f>HLOOKUP(L$1,Individual!$A$473:$P$474,2,FALSE)</f>
        <v>#N/A</v>
      </c>
      <c r="M238">
        <f>HLOOKUP(M$1,Individual!$A$473:$P$474,2,FALSE)</f>
        <v>111</v>
      </c>
      <c r="N238" t="e">
        <f>HLOOKUP(N$1,Individual!$A$473:$P$474,2,FALSE)</f>
        <v>#N/A</v>
      </c>
      <c r="O238" t="e">
        <f>HLOOKUP(O$1,Individual!$A$473:$P$474,2,FALSE)</f>
        <v>#N/A</v>
      </c>
      <c r="P238">
        <f>HLOOKUP(P$1,Individual!$A$473:$P$474,2,FALSE)</f>
        <v>111</v>
      </c>
      <c r="Q238" t="e">
        <f>HLOOKUP(Q$1,Individual!$A$473:$P$474,2,FALSE)</f>
        <v>#N/A</v>
      </c>
      <c r="R238" t="e">
        <f>HLOOKUP(R$1,Individual!$A$473:$P$474,2,FALSE)</f>
        <v>#N/A</v>
      </c>
      <c r="S238" t="e">
        <f>HLOOKUP(S$1,Individual!$A$473:$P$474,2,FALSE)</f>
        <v>#N/A</v>
      </c>
      <c r="T238">
        <f>HLOOKUP(T$1,Individual!$A$473:$P$474,2,FALSE)</f>
        <v>111</v>
      </c>
      <c r="U238" t="e">
        <f>HLOOKUP(U$1,Individual!$A$473:$P$474,2,FALSE)</f>
        <v>#N/A</v>
      </c>
      <c r="V238" t="e">
        <f>HLOOKUP(V$1,Individual!$A$473:$P$474,2,FALSE)</f>
        <v>#N/A</v>
      </c>
      <c r="W238">
        <f>HLOOKUP(W$1,Individual!$A$473:$P$474,2,FALSE)</f>
        <v>111</v>
      </c>
      <c r="X238" t="e">
        <f>HLOOKUP(X$1,Individual!$A$473:$P$474,2,FALSE)</f>
        <v>#N/A</v>
      </c>
      <c r="Y238">
        <f>HLOOKUP(Y$1,Individual!$A$473:$P$474,2,FALSE)</f>
        <v>111</v>
      </c>
      <c r="Z238" t="e">
        <f>HLOOKUP(Z$1,Individual!$A$473:$P$474,2,FALSE)</f>
        <v>#N/A</v>
      </c>
      <c r="AA238">
        <f>HLOOKUP(AA$1,Individual!$A$473:$P$474,2,FALSE)</f>
        <v>111</v>
      </c>
      <c r="AB238" t="e">
        <f>HLOOKUP(AB$1,Individual!$A$473:$P$474,2,FALSE)</f>
        <v>#N/A</v>
      </c>
      <c r="AC238" t="e">
        <f>HLOOKUP(AC$1,Individual!$A$473:$P$474,2,FALSE)</f>
        <v>#N/A</v>
      </c>
      <c r="AD238" t="e">
        <f>HLOOKUP(AD$1,Individual!$A$473:$P$474,2,FALSE)</f>
        <v>#N/A</v>
      </c>
      <c r="AE238">
        <f>HLOOKUP(AE$1,Individual!$A$473:$P$474,2,FALSE)</f>
        <v>111</v>
      </c>
      <c r="AF238">
        <f>HLOOKUP(AF$1,Individual!$A$473:$P$474,2,FALSE)</f>
        <v>111</v>
      </c>
      <c r="AG238">
        <f>HLOOKUP(AG$1,Individual!$A$473:$P$474,2,FALSE)</f>
        <v>111</v>
      </c>
    </row>
    <row r="239" spans="1:33">
      <c r="A239" s="44" t="s">
        <v>237</v>
      </c>
      <c r="B239">
        <f>HLOOKUP(B$1,Individual!$A$475:$P$476,2,FALSE)</f>
        <v>105</v>
      </c>
      <c r="C239" t="e">
        <f>HLOOKUP(C$1,Individual!$A$475:$P$476,2,FALSE)</f>
        <v>#N/A</v>
      </c>
      <c r="D239" t="e">
        <f>HLOOKUP(D$1,Individual!$A$475:$P$476,2,FALSE)</f>
        <v>#N/A</v>
      </c>
      <c r="E239">
        <f>HLOOKUP(E$1,Individual!$A$475:$P$476,2,FALSE)</f>
        <v>105</v>
      </c>
      <c r="F239">
        <f>HLOOKUP(F$1,Individual!$A$475:$P$476,2,FALSE)</f>
        <v>105</v>
      </c>
      <c r="G239">
        <f>HLOOKUP(G$1,Individual!$A$475:$P$476,2,FALSE)</f>
        <v>105</v>
      </c>
      <c r="H239">
        <f>HLOOKUP(H$1,Individual!$A$475:$P$476,2,FALSE)</f>
        <v>105</v>
      </c>
      <c r="I239" t="e">
        <f>HLOOKUP(I$1,Individual!$A$475:$P$476,2,FALSE)</f>
        <v>#N/A</v>
      </c>
      <c r="J239">
        <f>HLOOKUP(J$1,Individual!$A$475:$P$476,2,FALSE)</f>
        <v>105</v>
      </c>
      <c r="K239" t="e">
        <f>HLOOKUP(K$1,Individual!$A$475:$P$476,2,FALSE)</f>
        <v>#N/A</v>
      </c>
      <c r="L239" t="e">
        <f>HLOOKUP(L$1,Individual!$A$475:$P$476,2,FALSE)</f>
        <v>#N/A</v>
      </c>
      <c r="M239">
        <f>HLOOKUP(M$1,Individual!$A$475:$P$476,2,FALSE)</f>
        <v>105</v>
      </c>
      <c r="N239" t="e">
        <f>HLOOKUP(N$1,Individual!$A$475:$P$476,2,FALSE)</f>
        <v>#N/A</v>
      </c>
      <c r="O239" t="e">
        <f>HLOOKUP(O$1,Individual!$A$475:$P$476,2,FALSE)</f>
        <v>#N/A</v>
      </c>
      <c r="P239">
        <f>HLOOKUP(P$1,Individual!$A$475:$P$476,2,FALSE)</f>
        <v>105</v>
      </c>
      <c r="Q239" t="e">
        <f>HLOOKUP(Q$1,Individual!$A$475:$P$476,2,FALSE)</f>
        <v>#N/A</v>
      </c>
      <c r="R239" t="e">
        <f>HLOOKUP(R$1,Individual!$A$475:$P$476,2,FALSE)</f>
        <v>#N/A</v>
      </c>
      <c r="S239" t="e">
        <f>HLOOKUP(S$1,Individual!$A$475:$P$476,2,FALSE)</f>
        <v>#N/A</v>
      </c>
      <c r="T239">
        <f>HLOOKUP(T$1,Individual!$A$475:$P$476,2,FALSE)</f>
        <v>105</v>
      </c>
      <c r="U239" t="e">
        <f>HLOOKUP(U$1,Individual!$A$475:$P$476,2,FALSE)</f>
        <v>#N/A</v>
      </c>
      <c r="V239" t="e">
        <f>HLOOKUP(V$1,Individual!$A$475:$P$476,2,FALSE)</f>
        <v>#N/A</v>
      </c>
      <c r="W239">
        <f>HLOOKUP(W$1,Individual!$A$475:$P$476,2,FALSE)</f>
        <v>105</v>
      </c>
      <c r="X239" t="e">
        <f>HLOOKUP(X$1,Individual!$A$475:$P$476,2,FALSE)</f>
        <v>#N/A</v>
      </c>
      <c r="Y239">
        <f>HLOOKUP(Y$1,Individual!$A$475:$P$476,2,FALSE)</f>
        <v>105</v>
      </c>
      <c r="Z239" t="e">
        <f>HLOOKUP(Z$1,Individual!$A$475:$P$476,2,FALSE)</f>
        <v>#N/A</v>
      </c>
      <c r="AA239">
        <f>HLOOKUP(AA$1,Individual!$A$475:$P$476,2,FALSE)</f>
        <v>105</v>
      </c>
      <c r="AB239" t="e">
        <f>HLOOKUP(AB$1,Individual!$A$475:$P$476,2,FALSE)</f>
        <v>#N/A</v>
      </c>
      <c r="AC239" t="e">
        <f>HLOOKUP(AC$1,Individual!$A$475:$P$476,2,FALSE)</f>
        <v>#N/A</v>
      </c>
      <c r="AD239" t="e">
        <f>HLOOKUP(AD$1,Individual!$A$475:$P$476,2,FALSE)</f>
        <v>#N/A</v>
      </c>
      <c r="AE239">
        <f>HLOOKUP(AE$1,Individual!$A$475:$P$476,2,FALSE)</f>
        <v>105</v>
      </c>
      <c r="AF239">
        <f>HLOOKUP(AF$1,Individual!$A$475:$P$476,2,FALSE)</f>
        <v>105</v>
      </c>
      <c r="AG239">
        <f>HLOOKUP(AG$1,Individual!$A$475:$P$476,2,FALSE)</f>
        <v>105</v>
      </c>
    </row>
    <row r="240" spans="1:33">
      <c r="A240" t="s">
        <v>238</v>
      </c>
      <c r="B240">
        <f>HLOOKUP(B$1,Individual!$A$477:$P$478,2,FALSE)</f>
        <v>33</v>
      </c>
      <c r="C240" t="e">
        <f>HLOOKUP(C$1,Individual!$A$477:$P$478,2,FALSE)</f>
        <v>#N/A</v>
      </c>
      <c r="D240" t="e">
        <f>HLOOKUP(D$1,Individual!$A$477:$P$478,2,FALSE)</f>
        <v>#N/A</v>
      </c>
      <c r="E240">
        <f>HLOOKUP(E$1,Individual!$A$477:$P$478,2,FALSE)</f>
        <v>33</v>
      </c>
      <c r="F240">
        <f>HLOOKUP(F$1,Individual!$A$477:$P$478,2,FALSE)</f>
        <v>33</v>
      </c>
      <c r="G240">
        <f>HLOOKUP(G$1,Individual!$A$477:$P$478,2,FALSE)</f>
        <v>33</v>
      </c>
      <c r="H240">
        <f>HLOOKUP(H$1,Individual!$A$477:$P$478,2,FALSE)</f>
        <v>33</v>
      </c>
      <c r="I240" t="e">
        <f>HLOOKUP(I$1,Individual!$A$477:$P$478,2,FALSE)</f>
        <v>#N/A</v>
      </c>
      <c r="J240">
        <f>HLOOKUP(J$1,Individual!$A$477:$P$478,2,FALSE)</f>
        <v>33</v>
      </c>
      <c r="K240" t="e">
        <f>HLOOKUP(K$1,Individual!$A$477:$P$478,2,FALSE)</f>
        <v>#N/A</v>
      </c>
      <c r="L240" t="e">
        <f>HLOOKUP(L$1,Individual!$A$477:$P$478,2,FALSE)</f>
        <v>#N/A</v>
      </c>
      <c r="M240">
        <f>HLOOKUP(M$1,Individual!$A$477:$P$478,2,FALSE)</f>
        <v>33</v>
      </c>
      <c r="N240" t="e">
        <f>HLOOKUP(N$1,Individual!$A$477:$P$478,2,FALSE)</f>
        <v>#N/A</v>
      </c>
      <c r="O240" t="e">
        <f>HLOOKUP(O$1,Individual!$A$477:$P$478,2,FALSE)</f>
        <v>#N/A</v>
      </c>
      <c r="P240">
        <f>HLOOKUP(P$1,Individual!$A$477:$P$478,2,FALSE)</f>
        <v>33</v>
      </c>
      <c r="Q240" t="e">
        <f>HLOOKUP(Q$1,Individual!$A$477:$P$478,2,FALSE)</f>
        <v>#N/A</v>
      </c>
      <c r="R240" t="e">
        <f>HLOOKUP(R$1,Individual!$A$477:$P$478,2,FALSE)</f>
        <v>#N/A</v>
      </c>
      <c r="S240" t="e">
        <f>HLOOKUP(S$1,Individual!$A$477:$P$478,2,FALSE)</f>
        <v>#N/A</v>
      </c>
      <c r="T240">
        <f>HLOOKUP(T$1,Individual!$A$477:$P$478,2,FALSE)</f>
        <v>33</v>
      </c>
      <c r="U240" t="e">
        <f>HLOOKUP(U$1,Individual!$A$477:$P$478,2,FALSE)</f>
        <v>#N/A</v>
      </c>
      <c r="V240" t="e">
        <f>HLOOKUP(V$1,Individual!$A$477:$P$478,2,FALSE)</f>
        <v>#N/A</v>
      </c>
      <c r="W240">
        <f>HLOOKUP(W$1,Individual!$A$477:$P$478,2,FALSE)</f>
        <v>33</v>
      </c>
      <c r="X240" t="e">
        <f>HLOOKUP(X$1,Individual!$A$477:$P$478,2,FALSE)</f>
        <v>#N/A</v>
      </c>
      <c r="Y240">
        <f>HLOOKUP(Y$1,Individual!$A$477:$P$478,2,FALSE)</f>
        <v>33</v>
      </c>
      <c r="Z240" t="e">
        <f>HLOOKUP(Z$1,Individual!$A$477:$P$478,2,FALSE)</f>
        <v>#N/A</v>
      </c>
      <c r="AA240">
        <f>HLOOKUP(AA$1,Individual!$A$477:$P$478,2,FALSE)</f>
        <v>33</v>
      </c>
      <c r="AB240" t="e">
        <f>HLOOKUP(AB$1,Individual!$A$477:$P$478,2,FALSE)</f>
        <v>#N/A</v>
      </c>
      <c r="AC240" t="e">
        <f>HLOOKUP(AC$1,Individual!$A$477:$P$478,2,FALSE)</f>
        <v>#N/A</v>
      </c>
      <c r="AD240" t="e">
        <f>HLOOKUP(AD$1,Individual!$A$477:$P$478,2,FALSE)</f>
        <v>#N/A</v>
      </c>
      <c r="AE240">
        <f>HLOOKUP(AE$1,Individual!$A$477:$P$478,2,FALSE)</f>
        <v>33</v>
      </c>
      <c r="AF240">
        <f>HLOOKUP(AF$1,Individual!$A$477:$P$478,2,FALSE)</f>
        <v>33</v>
      </c>
      <c r="AG240">
        <f>HLOOKUP(AG$1,Individual!$A$477:$P$478,2,FALSE)</f>
        <v>33</v>
      </c>
    </row>
    <row r="241" spans="1:33">
      <c r="A241" t="s">
        <v>239</v>
      </c>
      <c r="B241">
        <f>HLOOKUP(B$1,Individual!$A$479:$P$480,2,FALSE)</f>
        <v>75</v>
      </c>
      <c r="C241" t="e">
        <f>HLOOKUP(C$1,Individual!$A$479:$P$480,2,FALSE)</f>
        <v>#N/A</v>
      </c>
      <c r="D241" t="e">
        <f>HLOOKUP(D$1,Individual!$A$479:$P$480,2,FALSE)</f>
        <v>#N/A</v>
      </c>
      <c r="E241">
        <f>HLOOKUP(E$1,Individual!$A$479:$P$480,2,FALSE)</f>
        <v>75</v>
      </c>
      <c r="F241">
        <f>HLOOKUP(F$1,Individual!$A$479:$P$480,2,FALSE)</f>
        <v>75</v>
      </c>
      <c r="G241">
        <f>HLOOKUP(G$1,Individual!$A$479:$P$480,2,FALSE)</f>
        <v>75</v>
      </c>
      <c r="H241">
        <f>HLOOKUP(H$1,Individual!$A$479:$P$480,2,FALSE)</f>
        <v>75</v>
      </c>
      <c r="I241" t="e">
        <f>HLOOKUP(I$1,Individual!$A$479:$P$480,2,FALSE)</f>
        <v>#N/A</v>
      </c>
      <c r="J241">
        <f>HLOOKUP(J$1,Individual!$A$479:$P$480,2,FALSE)</f>
        <v>75</v>
      </c>
      <c r="K241" t="e">
        <f>HLOOKUP(K$1,Individual!$A$479:$P$480,2,FALSE)</f>
        <v>#N/A</v>
      </c>
      <c r="L241" t="e">
        <f>HLOOKUP(L$1,Individual!$A$479:$P$480,2,FALSE)</f>
        <v>#N/A</v>
      </c>
      <c r="M241">
        <f>HLOOKUP(M$1,Individual!$A$479:$P$480,2,FALSE)</f>
        <v>75</v>
      </c>
      <c r="N241" t="e">
        <f>HLOOKUP(N$1,Individual!$A$479:$P$480,2,FALSE)</f>
        <v>#N/A</v>
      </c>
      <c r="O241" t="e">
        <f>HLOOKUP(O$1,Individual!$A$479:$P$480,2,FALSE)</f>
        <v>#N/A</v>
      </c>
      <c r="P241">
        <f>HLOOKUP(P$1,Individual!$A$479:$P$480,2,FALSE)</f>
        <v>75</v>
      </c>
      <c r="Q241" t="e">
        <f>HLOOKUP(Q$1,Individual!$A$479:$P$480,2,FALSE)</f>
        <v>#N/A</v>
      </c>
      <c r="R241" t="e">
        <f>HLOOKUP(R$1,Individual!$A$479:$P$480,2,FALSE)</f>
        <v>#N/A</v>
      </c>
      <c r="S241" t="e">
        <f>HLOOKUP(S$1,Individual!$A$479:$P$480,2,FALSE)</f>
        <v>#N/A</v>
      </c>
      <c r="T241">
        <f>HLOOKUP(T$1,Individual!$A$479:$P$480,2,FALSE)</f>
        <v>75</v>
      </c>
      <c r="U241" t="e">
        <f>HLOOKUP(U$1,Individual!$A$479:$P$480,2,FALSE)</f>
        <v>#N/A</v>
      </c>
      <c r="V241" t="e">
        <f>HLOOKUP(V$1,Individual!$A$479:$P$480,2,FALSE)</f>
        <v>#N/A</v>
      </c>
      <c r="W241">
        <f>HLOOKUP(W$1,Individual!$A$479:$P$480,2,FALSE)</f>
        <v>75</v>
      </c>
      <c r="X241" t="e">
        <f>HLOOKUP(X$1,Individual!$A$479:$P$480,2,FALSE)</f>
        <v>#N/A</v>
      </c>
      <c r="Y241">
        <f>HLOOKUP(Y$1,Individual!$A$479:$P$480,2,FALSE)</f>
        <v>75</v>
      </c>
      <c r="Z241" t="e">
        <f>HLOOKUP(Z$1,Individual!$A$479:$P$480,2,FALSE)</f>
        <v>#N/A</v>
      </c>
      <c r="AA241">
        <f>HLOOKUP(AA$1,Individual!$A$479:$P$480,2,FALSE)</f>
        <v>75</v>
      </c>
      <c r="AB241" t="e">
        <f>HLOOKUP(AB$1,Individual!$A$479:$P$480,2,FALSE)</f>
        <v>#N/A</v>
      </c>
      <c r="AC241" t="e">
        <f>HLOOKUP(AC$1,Individual!$A$479:$P$480,2,FALSE)</f>
        <v>#N/A</v>
      </c>
      <c r="AD241" t="e">
        <f>HLOOKUP(AD$1,Individual!$A$479:$P$480,2,FALSE)</f>
        <v>#N/A</v>
      </c>
      <c r="AE241">
        <f>HLOOKUP(AE$1,Individual!$A$479:$P$480,2,FALSE)</f>
        <v>75</v>
      </c>
      <c r="AF241">
        <f>HLOOKUP(AF$1,Individual!$A$479:$P$480,2,FALSE)</f>
        <v>75</v>
      </c>
      <c r="AG241">
        <f>HLOOKUP(AG$1,Individual!$A$479:$P$480,2,FALSE)</f>
        <v>75</v>
      </c>
    </row>
    <row r="242" spans="1:33">
      <c r="A242" s="39" t="s">
        <v>240</v>
      </c>
      <c r="B242">
        <f>HLOOKUP(B$1,Individual!$A$481:$N$482,2,FALSE)</f>
        <v>82</v>
      </c>
      <c r="C242" t="e">
        <f>HLOOKUP(C$1,Individual!$A$481:$N$482,2,FALSE)</f>
        <v>#N/A</v>
      </c>
      <c r="D242" t="e">
        <f>HLOOKUP(D$1,Individual!$A$481:$N$482,2,FALSE)</f>
        <v>#N/A</v>
      </c>
      <c r="E242">
        <f>HLOOKUP(E$1,Individual!$A$481:$N$482,2,FALSE)</f>
        <v>84</v>
      </c>
      <c r="F242">
        <f>HLOOKUP(F$1,Individual!$A$481:$N$482,2,FALSE)</f>
        <v>82</v>
      </c>
      <c r="G242">
        <f>HLOOKUP(G$1,Individual!$A$481:$N$482,2,FALSE)</f>
        <v>78</v>
      </c>
      <c r="H242" t="e">
        <f>HLOOKUP(H$1,Individual!$A$481:$N$482,2,FALSE)</f>
        <v>#N/A</v>
      </c>
      <c r="I242" t="e">
        <f>HLOOKUP(I$1,Individual!$A$481:$N$482,2,FALSE)</f>
        <v>#N/A</v>
      </c>
      <c r="J242">
        <f>HLOOKUP(J$1,Individual!$A$481:$N$482,2,FALSE)</f>
        <v>80</v>
      </c>
      <c r="K242" t="e">
        <f>HLOOKUP(K$1,Individual!$A$481:$N$482,2,FALSE)</f>
        <v>#N/A</v>
      </c>
      <c r="L242" t="e">
        <f>HLOOKUP(L$1,Individual!$A$481:$N$482,2,FALSE)</f>
        <v>#N/A</v>
      </c>
      <c r="M242" t="e">
        <f>HLOOKUP(M$1,Individual!$A$481:$N$482,2,FALSE)</f>
        <v>#N/A</v>
      </c>
      <c r="N242" t="e">
        <f>HLOOKUP(N$1,Individual!$A$481:$N$482,2,FALSE)</f>
        <v>#N/A</v>
      </c>
      <c r="O242" t="e">
        <f>HLOOKUP(O$1,Individual!$A$481:$N$482,2,FALSE)</f>
        <v>#N/A</v>
      </c>
      <c r="P242">
        <f>HLOOKUP(P$1,Individual!$A$481:$N$482,2,FALSE)</f>
        <v>80</v>
      </c>
      <c r="Q242" t="e">
        <f>HLOOKUP(Q$1,Individual!$A$481:$N$482,2,FALSE)</f>
        <v>#N/A</v>
      </c>
      <c r="R242" t="e">
        <f>HLOOKUP(R$1,Individual!$A$481:$N$482,2,FALSE)</f>
        <v>#N/A</v>
      </c>
      <c r="S242" t="e">
        <f>HLOOKUP(S$1,Individual!$A$481:$N$482,2,FALSE)</f>
        <v>#N/A</v>
      </c>
      <c r="T242">
        <f>HLOOKUP(T$1,Individual!$A$481:$N$482,2,FALSE)</f>
        <v>85</v>
      </c>
      <c r="U242" t="e">
        <f>HLOOKUP(U$1,Individual!$A$481:$N$482,2,FALSE)</f>
        <v>#N/A</v>
      </c>
      <c r="V242" t="e">
        <f>HLOOKUP(V$1,Individual!$A$481:$N$482,2,FALSE)</f>
        <v>#N/A</v>
      </c>
      <c r="W242">
        <f>HLOOKUP(W$1,Individual!$A$481:$N$482,2,FALSE)</f>
        <v>84</v>
      </c>
      <c r="X242" t="e">
        <f>HLOOKUP(X$1,Individual!$A$481:$N$482,2,FALSE)</f>
        <v>#N/A</v>
      </c>
      <c r="Y242">
        <f>HLOOKUP(Y$1,Individual!$A$481:$N$482,2,FALSE)</f>
        <v>80</v>
      </c>
      <c r="Z242" t="e">
        <f>HLOOKUP(Z$1,Individual!$A$481:$N$482,2,FALSE)</f>
        <v>#N/A</v>
      </c>
      <c r="AA242">
        <f>HLOOKUP(AA$1,Individual!$A$481:$N$482,2,FALSE)</f>
        <v>80</v>
      </c>
      <c r="AB242" t="e">
        <f>HLOOKUP(AB$1,Individual!$A$481:$N$482,2,FALSE)</f>
        <v>#N/A</v>
      </c>
      <c r="AC242" t="e">
        <f>HLOOKUP(AC$1,Individual!$A$481:$N$482,2,FALSE)</f>
        <v>#N/A</v>
      </c>
      <c r="AD242" t="e">
        <f>HLOOKUP(AD$1,Individual!$A$481:$N$482,2,FALSE)</f>
        <v>#N/A</v>
      </c>
      <c r="AE242">
        <f>HLOOKUP(AE$1,Individual!$A$481:$N$482,2,FALSE)</f>
        <v>82</v>
      </c>
      <c r="AF242">
        <f>HLOOKUP(AF$1,Individual!$A$481:$N$482,2,FALSE)</f>
        <v>82</v>
      </c>
      <c r="AG242">
        <f>HLOOKUP(AG$1,Individual!$A$481:$N$482,2,FALSE)</f>
        <v>85</v>
      </c>
    </row>
    <row r="243" spans="1:33">
      <c r="A243" s="45" t="s">
        <v>241</v>
      </c>
      <c r="B243">
        <f>HLOOKUP(B$1,Individual!$A$483:$P$484,2,FALSE)</f>
        <v>196</v>
      </c>
      <c r="C243" t="e">
        <f>HLOOKUP(C$1,Individual!$A$483:$P$484,2,FALSE)</f>
        <v>#N/A</v>
      </c>
      <c r="D243" t="e">
        <f>HLOOKUP(D$1,Individual!$A$483:$P$484,2,FALSE)</f>
        <v>#N/A</v>
      </c>
      <c r="E243">
        <f>HLOOKUP(E$1,Individual!$A$483:$P$484,2,FALSE)</f>
        <v>196</v>
      </c>
      <c r="F243">
        <f>HLOOKUP(F$1,Individual!$A$483:$P$484,2,FALSE)</f>
        <v>196</v>
      </c>
      <c r="G243">
        <f>HLOOKUP(G$1,Individual!$A$483:$P$484,2,FALSE)</f>
        <v>196</v>
      </c>
      <c r="H243" t="e">
        <f>HLOOKUP(H$1,Individual!$A$483:$P$484,2,FALSE)</f>
        <v>#N/A</v>
      </c>
      <c r="I243" t="e">
        <f>HLOOKUP(I$1,Individual!$A$483:$P$484,2,FALSE)</f>
        <v>#N/A</v>
      </c>
      <c r="J243">
        <f>HLOOKUP(J$1,Individual!$A$483:$P$484,2,FALSE)</f>
        <v>196</v>
      </c>
      <c r="K243" t="e">
        <f>HLOOKUP(K$1,Individual!$A$483:$P$484,2,FALSE)</f>
        <v>#N/A</v>
      </c>
      <c r="L243" t="e">
        <f>HLOOKUP(L$1,Individual!$A$483:$P$484,2,FALSE)</f>
        <v>#N/A</v>
      </c>
      <c r="M243" t="e">
        <f>HLOOKUP(M$1,Individual!$A$483:$P$484,2,FALSE)</f>
        <v>#N/A</v>
      </c>
      <c r="N243" t="e">
        <f>HLOOKUP(N$1,Individual!$A$483:$P$484,2,FALSE)</f>
        <v>#N/A</v>
      </c>
      <c r="O243" t="e">
        <f>HLOOKUP(O$1,Individual!$A$483:$P$484,2,FALSE)</f>
        <v>#N/A</v>
      </c>
      <c r="P243">
        <f>HLOOKUP(P$1,Individual!$A$483:$P$484,2,FALSE)</f>
        <v>196</v>
      </c>
      <c r="Q243" t="e">
        <f>HLOOKUP(Q$1,Individual!$A$483:$P$484,2,FALSE)</f>
        <v>#N/A</v>
      </c>
      <c r="R243" t="e">
        <f>HLOOKUP(R$1,Individual!$A$483:$P$484,2,FALSE)</f>
        <v>#N/A</v>
      </c>
      <c r="S243" t="e">
        <f>HLOOKUP(S$1,Individual!$A$483:$P$484,2,FALSE)</f>
        <v>#N/A</v>
      </c>
      <c r="T243">
        <f>HLOOKUP(T$1,Individual!$A$483:$P$484,2,FALSE)</f>
        <v>196</v>
      </c>
      <c r="U243" t="e">
        <f>HLOOKUP(U$1,Individual!$A$483:$P$484,2,FALSE)</f>
        <v>#N/A</v>
      </c>
      <c r="V243" t="e">
        <f>HLOOKUP(V$1,Individual!$A$483:$P$484,2,FALSE)</f>
        <v>#N/A</v>
      </c>
      <c r="W243">
        <f>HLOOKUP(W$1,Individual!$A$483:$P$484,2,FALSE)</f>
        <v>196</v>
      </c>
      <c r="X243" t="e">
        <f>HLOOKUP(X$1,Individual!$A$483:$P$484,2,FALSE)</f>
        <v>#N/A</v>
      </c>
      <c r="Y243">
        <f>HLOOKUP(Y$1,Individual!$A$483:$P$484,2,FALSE)</f>
        <v>196</v>
      </c>
      <c r="Z243" t="e">
        <f>HLOOKUP(Z$1,Individual!$A$483:$P$484,2,FALSE)</f>
        <v>#N/A</v>
      </c>
      <c r="AA243">
        <f>HLOOKUP(AA$1,Individual!$A$483:$P$484,2,FALSE)</f>
        <v>196</v>
      </c>
      <c r="AB243">
        <f>HLOOKUP(AB$1,Individual!$A$483:$P$484,2,FALSE)</f>
        <v>196</v>
      </c>
      <c r="AC243">
        <f>HLOOKUP(AC$1,Individual!$A$483:$P$484,2,FALSE)</f>
        <v>196</v>
      </c>
      <c r="AD243" t="e">
        <f>HLOOKUP(AD$1,Individual!$A$483:$P$484,2,FALSE)</f>
        <v>#N/A</v>
      </c>
      <c r="AE243">
        <f>HLOOKUP(AE$1,Individual!$A$483:$P$484,2,FALSE)</f>
        <v>196</v>
      </c>
      <c r="AF243">
        <f>HLOOKUP(AF$1,Individual!$A$483:$P$484,2,FALSE)</f>
        <v>196</v>
      </c>
      <c r="AG243">
        <f>HLOOKUP(AG$1,Individual!$A$483:$P$484,2,FALSE)</f>
        <v>196</v>
      </c>
    </row>
    <row r="244" spans="1:33">
      <c r="A244" s="31" t="s">
        <v>242</v>
      </c>
      <c r="B244">
        <f>HLOOKUP(B$1,Individual!$A$485:$N$486,2,FALSE)</f>
        <v>198</v>
      </c>
      <c r="C244" t="e">
        <f>HLOOKUP(C$1,Individual!$A$485:$N$486,2,FALSE)</f>
        <v>#N/A</v>
      </c>
      <c r="D244" t="e">
        <f>HLOOKUP(D$1,Individual!$A$485:$N$486,2,FALSE)</f>
        <v>#N/A</v>
      </c>
      <c r="E244">
        <f>HLOOKUP(E$1,Individual!$A$485:$N$486,2,FALSE)</f>
        <v>198</v>
      </c>
      <c r="F244">
        <f>HLOOKUP(F$1,Individual!$A$485:$N$486,2,FALSE)</f>
        <v>198</v>
      </c>
      <c r="G244">
        <f>HLOOKUP(G$1,Individual!$A$485:$N$486,2,FALSE)</f>
        <v>198</v>
      </c>
      <c r="H244" t="e">
        <f>HLOOKUP(H$1,Individual!$A$485:$N$486,2,FALSE)</f>
        <v>#N/A</v>
      </c>
      <c r="I244" t="e">
        <f>HLOOKUP(I$1,Individual!$A$485:$N$486,2,FALSE)</f>
        <v>#N/A</v>
      </c>
      <c r="J244">
        <f>HLOOKUP(J$1,Individual!$A$485:$N$486,2,FALSE)</f>
        <v>198</v>
      </c>
      <c r="K244" t="e">
        <f>HLOOKUP(K$1,Individual!$A$485:$N$486,2,FALSE)</f>
        <v>#N/A</v>
      </c>
      <c r="L244" t="e">
        <f>HLOOKUP(L$1,Individual!$A$485:$N$486,2,FALSE)</f>
        <v>#N/A</v>
      </c>
      <c r="M244" t="e">
        <f>HLOOKUP(M$1,Individual!$A$485:$N$486,2,FALSE)</f>
        <v>#N/A</v>
      </c>
      <c r="N244" t="e">
        <f>HLOOKUP(N$1,Individual!$A$485:$N$486,2,FALSE)</f>
        <v>#N/A</v>
      </c>
      <c r="O244" t="e">
        <f>HLOOKUP(O$1,Individual!$A$485:$N$486,2,FALSE)</f>
        <v>#N/A</v>
      </c>
      <c r="P244">
        <f>HLOOKUP(P$1,Individual!$A$485:$N$486,2,FALSE)</f>
        <v>198</v>
      </c>
      <c r="Q244" t="e">
        <f>HLOOKUP(Q$1,Individual!$A$485:$N$486,2,FALSE)</f>
        <v>#N/A</v>
      </c>
      <c r="R244" t="e">
        <f>HLOOKUP(R$1,Individual!$A$485:$N$486,2,FALSE)</f>
        <v>#N/A</v>
      </c>
      <c r="S244" t="e">
        <f>HLOOKUP(S$1,Individual!$A$485:$N$486,2,FALSE)</f>
        <v>#N/A</v>
      </c>
      <c r="T244">
        <f>HLOOKUP(T$1,Individual!$A$485:$N$486,2,FALSE)</f>
        <v>198</v>
      </c>
      <c r="U244" t="e">
        <f>HLOOKUP(U$1,Individual!$A$485:$N$486,2,FALSE)</f>
        <v>#N/A</v>
      </c>
      <c r="V244" t="e">
        <f>HLOOKUP(V$1,Individual!$A$485:$N$486,2,FALSE)</f>
        <v>#N/A</v>
      </c>
      <c r="W244">
        <f>HLOOKUP(W$1,Individual!$A$485:$N$486,2,FALSE)</f>
        <v>198</v>
      </c>
      <c r="X244" t="e">
        <f>HLOOKUP(X$1,Individual!$A$485:$N$486,2,FALSE)</f>
        <v>#N/A</v>
      </c>
      <c r="Y244">
        <f>HLOOKUP(Y$1,Individual!$A$485:$N$486,2,FALSE)</f>
        <v>198</v>
      </c>
      <c r="Z244" t="e">
        <f>HLOOKUP(Z$1,Individual!$A$485:$N$486,2,FALSE)</f>
        <v>#N/A</v>
      </c>
      <c r="AA244">
        <f>HLOOKUP(AA$1,Individual!$A$485:$N$486,2,FALSE)</f>
        <v>198</v>
      </c>
      <c r="AB244" t="e">
        <f>HLOOKUP(AB$1,Individual!$A$485:$N$486,2,FALSE)</f>
        <v>#N/A</v>
      </c>
      <c r="AC244" t="e">
        <f>HLOOKUP(AC$1,Individual!$A$485:$N$486,2,FALSE)</f>
        <v>#N/A</v>
      </c>
      <c r="AD244" t="e">
        <f>HLOOKUP(AD$1,Individual!$A$485:$N$486,2,FALSE)</f>
        <v>#N/A</v>
      </c>
      <c r="AE244">
        <f>HLOOKUP(AE$1,Individual!$A$485:$N$486,2,FALSE)</f>
        <v>198</v>
      </c>
      <c r="AF244">
        <f>HLOOKUP(AF$1,Individual!$A$485:$N$486,2,FALSE)</f>
        <v>198</v>
      </c>
      <c r="AG244">
        <f>HLOOKUP(AG$1,Individual!$A$485:$N$486,2,FALSE)</f>
        <v>198</v>
      </c>
    </row>
    <row r="245" spans="1:33">
      <c r="A245" t="s">
        <v>243</v>
      </c>
      <c r="B245">
        <f>HLOOKUP(B$1,Individual!$A$487:$U$488,2,FALSE)</f>
        <v>141</v>
      </c>
      <c r="C245">
        <f>HLOOKUP(C$1,Individual!$A$487:$U$488,2,FALSE)</f>
        <v>141</v>
      </c>
      <c r="D245">
        <f>HLOOKUP(D$1,Individual!$A$487:$U$488,2,FALSE)</f>
        <v>141</v>
      </c>
      <c r="E245">
        <f>HLOOKUP(E$1,Individual!$A$487:$U$488,2,FALSE)</f>
        <v>141</v>
      </c>
      <c r="F245">
        <f>HLOOKUP(F$1,Individual!$A$487:$U$488,2,FALSE)</f>
        <v>141</v>
      </c>
      <c r="G245">
        <f>HLOOKUP(G$1,Individual!$A$487:$U$488,2,FALSE)</f>
        <v>141</v>
      </c>
      <c r="H245">
        <f>HLOOKUP(H$1,Individual!$A$487:$U$488,2,FALSE)</f>
        <v>141</v>
      </c>
      <c r="I245">
        <f>HLOOKUP(I$1,Individual!$A$487:$U$488,2,FALSE)</f>
        <v>141</v>
      </c>
      <c r="J245">
        <f>HLOOKUP(J$1,Individual!$A$487:$U$488,2,FALSE)</f>
        <v>141</v>
      </c>
      <c r="K245" t="e">
        <f>HLOOKUP(K$1,Individual!$A$487:$U$488,2,FALSE)</f>
        <v>#N/A</v>
      </c>
      <c r="L245">
        <f>HLOOKUP(L$1,Individual!$A$487:$U$488,2,FALSE)</f>
        <v>141</v>
      </c>
      <c r="M245">
        <f>HLOOKUP(M$1,Individual!$A$487:$U$488,2,FALSE)</f>
        <v>141</v>
      </c>
      <c r="N245" t="e">
        <f>HLOOKUP(N$1,Individual!$A$487:$U$488,2,FALSE)</f>
        <v>#N/A</v>
      </c>
      <c r="O245">
        <f>HLOOKUP(O$1,Individual!$A$487:$U$488,2,FALSE)</f>
        <v>141</v>
      </c>
      <c r="P245">
        <f>HLOOKUP(P$1,Individual!$A$487:$U$488,2,FALSE)</f>
        <v>141</v>
      </c>
      <c r="Q245" t="e">
        <f>HLOOKUP(Q$1,Individual!$A$487:$U$488,2,FALSE)</f>
        <v>#N/A</v>
      </c>
      <c r="R245" t="e">
        <f>HLOOKUP(R$1,Individual!$A$487:$U$488,2,FALSE)</f>
        <v>#N/A</v>
      </c>
      <c r="S245" t="e">
        <f>HLOOKUP(S$1,Individual!$A$487:$U$488,2,FALSE)</f>
        <v>#N/A</v>
      </c>
      <c r="T245">
        <f>HLOOKUP(T$1,Individual!$A$487:$U$488,2,FALSE)</f>
        <v>141</v>
      </c>
      <c r="U245" t="e">
        <f>HLOOKUP(U$1,Individual!$A$487:$U$488,2,FALSE)</f>
        <v>#N/A</v>
      </c>
      <c r="V245" t="e">
        <f>HLOOKUP(V$1,Individual!$A$487:$U$488,2,FALSE)</f>
        <v>#N/A</v>
      </c>
      <c r="W245">
        <f>HLOOKUP(W$1,Individual!$A$487:$U$488,2,FALSE)</f>
        <v>141</v>
      </c>
      <c r="X245" t="e">
        <f>HLOOKUP(X$1,Individual!$A$487:$U$488,2,FALSE)</f>
        <v>#N/A</v>
      </c>
      <c r="Y245">
        <f>HLOOKUP(Y$1,Individual!$A$487:$U$488,2,FALSE)</f>
        <v>141</v>
      </c>
      <c r="Z245" t="e">
        <f>HLOOKUP(Z$1,Individual!$A$487:$U$488,2,FALSE)</f>
        <v>#N/A</v>
      </c>
      <c r="AA245">
        <f>HLOOKUP(AA$1,Individual!$A$487:$U$488,2,FALSE)</f>
        <v>141</v>
      </c>
      <c r="AB245" t="e">
        <f>HLOOKUP(AB$1,Individual!$A$487:$U$488,2,FALSE)</f>
        <v>#N/A</v>
      </c>
      <c r="AC245" t="e">
        <f>HLOOKUP(AC$1,Individual!$A$487:$U$488,2,FALSE)</f>
        <v>#N/A</v>
      </c>
      <c r="AD245" t="e">
        <f>HLOOKUP(AD$1,Individual!$A$487:$U$488,2,FALSE)</f>
        <v>#N/A</v>
      </c>
      <c r="AE245">
        <f>HLOOKUP(AE$1,Individual!$A$487:$U$488,2,FALSE)</f>
        <v>141</v>
      </c>
      <c r="AF245">
        <f>HLOOKUP(AF$1,Individual!$A$487:$U$488,2,FALSE)</f>
        <v>141</v>
      </c>
      <c r="AG245">
        <f>HLOOKUP(AG$1,Individual!$A$487:$U$488,2,FALSE)</f>
        <v>141</v>
      </c>
    </row>
    <row r="246" spans="1:33">
      <c r="A246" t="s">
        <v>244</v>
      </c>
      <c r="B246">
        <f>HLOOKUP(B$1,Individual!$A$489:$P$490,2,FALSE)</f>
        <v>20</v>
      </c>
      <c r="C246" t="e">
        <f>HLOOKUP(C$1,Individual!$A$489:$P$490,2,FALSE)</f>
        <v>#N/A</v>
      </c>
      <c r="D246" t="e">
        <f>HLOOKUP(D$1,Individual!$A$489:$P$490,2,FALSE)</f>
        <v>#N/A</v>
      </c>
      <c r="E246">
        <f>HLOOKUP(E$1,Individual!$A$489:$P$490,2,FALSE)</f>
        <v>20</v>
      </c>
      <c r="F246">
        <f>HLOOKUP(F$1,Individual!$A$489:$P$490,2,FALSE)</f>
        <v>20</v>
      </c>
      <c r="G246">
        <f>HLOOKUP(G$1,Individual!$A$489:$P$490,2,FALSE)</f>
        <v>20</v>
      </c>
      <c r="H246">
        <f>HLOOKUP(H$1,Individual!$A$489:$P$490,2,FALSE)</f>
        <v>20</v>
      </c>
      <c r="I246" t="e">
        <f>HLOOKUP(I$1,Individual!$A$489:$P$490,2,FALSE)</f>
        <v>#N/A</v>
      </c>
      <c r="J246">
        <f>HLOOKUP(J$1,Individual!$A$489:$P$490,2,FALSE)</f>
        <v>20</v>
      </c>
      <c r="K246" t="e">
        <f>HLOOKUP(K$1,Individual!$A$489:$P$490,2,FALSE)</f>
        <v>#N/A</v>
      </c>
      <c r="L246" t="e">
        <f>HLOOKUP(L$1,Individual!$A$489:$P$490,2,FALSE)</f>
        <v>#N/A</v>
      </c>
      <c r="M246">
        <f>HLOOKUP(M$1,Individual!$A$489:$P$490,2,FALSE)</f>
        <v>20</v>
      </c>
      <c r="N246" t="e">
        <f>HLOOKUP(N$1,Individual!$A$489:$P$490,2,FALSE)</f>
        <v>#N/A</v>
      </c>
      <c r="O246" t="e">
        <f>HLOOKUP(O$1,Individual!$A$489:$P$490,2,FALSE)</f>
        <v>#N/A</v>
      </c>
      <c r="P246">
        <f>HLOOKUP(P$1,Individual!$A$489:$P$490,2,FALSE)</f>
        <v>20</v>
      </c>
      <c r="Q246" t="e">
        <f>HLOOKUP(Q$1,Individual!$A$489:$P$490,2,FALSE)</f>
        <v>#N/A</v>
      </c>
      <c r="R246" t="e">
        <f>HLOOKUP(R$1,Individual!$A$489:$P$490,2,FALSE)</f>
        <v>#N/A</v>
      </c>
      <c r="S246" t="e">
        <f>HLOOKUP(S$1,Individual!$A$489:$P$490,2,FALSE)</f>
        <v>#N/A</v>
      </c>
      <c r="T246">
        <f>HLOOKUP(T$1,Individual!$A$489:$P$490,2,FALSE)</f>
        <v>20</v>
      </c>
      <c r="U246" t="e">
        <f>HLOOKUP(U$1,Individual!$A$489:$P$490,2,FALSE)</f>
        <v>#N/A</v>
      </c>
      <c r="V246" t="e">
        <f>HLOOKUP(V$1,Individual!$A$489:$P$490,2,FALSE)</f>
        <v>#N/A</v>
      </c>
      <c r="W246">
        <f>HLOOKUP(W$1,Individual!$A$489:$P$490,2,FALSE)</f>
        <v>20</v>
      </c>
      <c r="X246" t="e">
        <f>HLOOKUP(X$1,Individual!$A$489:$P$490,2,FALSE)</f>
        <v>#N/A</v>
      </c>
      <c r="Y246">
        <f>HLOOKUP(Y$1,Individual!$A$489:$P$490,2,FALSE)</f>
        <v>20</v>
      </c>
      <c r="Z246" t="e">
        <f>HLOOKUP(Z$1,Individual!$A$489:$P$490,2,FALSE)</f>
        <v>#N/A</v>
      </c>
      <c r="AA246">
        <f>HLOOKUP(AA$1,Individual!$A$489:$P$490,2,FALSE)</f>
        <v>20</v>
      </c>
      <c r="AB246" t="e">
        <f>HLOOKUP(AB$1,Individual!$A$489:$P$490,2,FALSE)</f>
        <v>#N/A</v>
      </c>
      <c r="AC246" t="e">
        <f>HLOOKUP(AC$1,Individual!$A$489:$P$490,2,FALSE)</f>
        <v>#N/A</v>
      </c>
      <c r="AD246" t="e">
        <f>HLOOKUP(AD$1,Individual!$A$489:$P$490,2,FALSE)</f>
        <v>#N/A</v>
      </c>
      <c r="AE246">
        <f>HLOOKUP(AE$1,Individual!$A$489:$P$490,2,FALSE)</f>
        <v>20</v>
      </c>
      <c r="AF246">
        <f>HLOOKUP(AF$1,Individual!$A$489:$P$490,2,FALSE)</f>
        <v>20</v>
      </c>
      <c r="AG246">
        <f>HLOOKUP(AG$1,Individual!$A$489:$P$490,2,FALSE)</f>
        <v>20</v>
      </c>
    </row>
    <row r="247" spans="1:33">
      <c r="A247" t="s">
        <v>245</v>
      </c>
      <c r="B247">
        <f>HLOOKUP(B$1,Individual!$A$491:$P$492,2,FALSE)</f>
        <v>173</v>
      </c>
      <c r="C247" t="e">
        <f>HLOOKUP(C$1,Individual!$A$491:$P$492,2,FALSE)</f>
        <v>#N/A</v>
      </c>
      <c r="D247" t="e">
        <f>HLOOKUP(D$1,Individual!$A$491:$P$492,2,FALSE)</f>
        <v>#N/A</v>
      </c>
      <c r="E247">
        <f>HLOOKUP(E$1,Individual!$A$491:$P$492,2,FALSE)</f>
        <v>173</v>
      </c>
      <c r="F247">
        <f>HLOOKUP(F$1,Individual!$A$491:$P$492,2,FALSE)</f>
        <v>173</v>
      </c>
      <c r="G247">
        <f>HLOOKUP(G$1,Individual!$A$491:$P$492,2,FALSE)</f>
        <v>173</v>
      </c>
      <c r="H247">
        <f>HLOOKUP(H$1,Individual!$A$491:$P$492,2,FALSE)</f>
        <v>173</v>
      </c>
      <c r="I247" t="e">
        <f>HLOOKUP(I$1,Individual!$A$491:$P$492,2,FALSE)</f>
        <v>#N/A</v>
      </c>
      <c r="J247">
        <f>HLOOKUP(J$1,Individual!$A$491:$P$492,2,FALSE)</f>
        <v>173</v>
      </c>
      <c r="K247" t="e">
        <f>HLOOKUP(K$1,Individual!$A$491:$P$492,2,FALSE)</f>
        <v>#N/A</v>
      </c>
      <c r="L247" t="e">
        <f>HLOOKUP(L$1,Individual!$A$491:$P$492,2,FALSE)</f>
        <v>#N/A</v>
      </c>
      <c r="M247">
        <f>HLOOKUP(M$1,Individual!$A$491:$P$492,2,FALSE)</f>
        <v>173</v>
      </c>
      <c r="N247" t="e">
        <f>HLOOKUP(N$1,Individual!$A$491:$P$492,2,FALSE)</f>
        <v>#N/A</v>
      </c>
      <c r="O247" t="e">
        <f>HLOOKUP(O$1,Individual!$A$491:$P$492,2,FALSE)</f>
        <v>#N/A</v>
      </c>
      <c r="P247">
        <f>HLOOKUP(P$1,Individual!$A$491:$P$492,2,FALSE)</f>
        <v>173</v>
      </c>
      <c r="Q247" t="e">
        <f>HLOOKUP(Q$1,Individual!$A$491:$P$492,2,FALSE)</f>
        <v>#N/A</v>
      </c>
      <c r="R247" t="e">
        <f>HLOOKUP(R$1,Individual!$A$491:$P$492,2,FALSE)</f>
        <v>#N/A</v>
      </c>
      <c r="S247" t="e">
        <f>HLOOKUP(S$1,Individual!$A$491:$P$492,2,FALSE)</f>
        <v>#N/A</v>
      </c>
      <c r="T247">
        <f>HLOOKUP(T$1,Individual!$A$491:$P$492,2,FALSE)</f>
        <v>173</v>
      </c>
      <c r="U247" t="e">
        <f>HLOOKUP(U$1,Individual!$A$491:$P$492,2,FALSE)</f>
        <v>#N/A</v>
      </c>
      <c r="V247" t="e">
        <f>HLOOKUP(V$1,Individual!$A$491:$P$492,2,FALSE)</f>
        <v>#N/A</v>
      </c>
      <c r="W247">
        <f>HLOOKUP(W$1,Individual!$A$491:$P$492,2,FALSE)</f>
        <v>173</v>
      </c>
      <c r="X247" t="e">
        <f>HLOOKUP(X$1,Individual!$A$491:$P$492,2,FALSE)</f>
        <v>#N/A</v>
      </c>
      <c r="Y247">
        <f>HLOOKUP(Y$1,Individual!$A$491:$P$492,2,FALSE)</f>
        <v>173</v>
      </c>
      <c r="Z247" t="e">
        <f>HLOOKUP(Z$1,Individual!$A$491:$P$492,2,FALSE)</f>
        <v>#N/A</v>
      </c>
      <c r="AA247">
        <f>HLOOKUP(AA$1,Individual!$A$491:$P$492,2,FALSE)</f>
        <v>173</v>
      </c>
      <c r="AB247" t="e">
        <f>HLOOKUP(AB$1,Individual!$A$491:$P$492,2,FALSE)</f>
        <v>#N/A</v>
      </c>
      <c r="AC247" t="e">
        <f>HLOOKUP(AC$1,Individual!$A$491:$P$492,2,FALSE)</f>
        <v>#N/A</v>
      </c>
      <c r="AD247" t="e">
        <f>HLOOKUP(AD$1,Individual!$A$491:$P$492,2,FALSE)</f>
        <v>#N/A</v>
      </c>
      <c r="AE247">
        <f>HLOOKUP(AE$1,Individual!$A$491:$P$492,2,FALSE)</f>
        <v>173</v>
      </c>
      <c r="AF247">
        <f>HLOOKUP(AF$1,Individual!$A$491:$P$492,2,FALSE)</f>
        <v>173</v>
      </c>
      <c r="AG247">
        <f>HLOOKUP(AG$1,Individual!$A$491:$P$492,2,FALSE)</f>
        <v>173</v>
      </c>
    </row>
    <row r="248" spans="1:33">
      <c r="A248" t="s">
        <v>246</v>
      </c>
      <c r="B248">
        <f>HLOOKUP(B$1,Individual!$A$493:$P$494,2,FALSE)</f>
        <v>218</v>
      </c>
      <c r="C248" t="e">
        <f>HLOOKUP(C$1,Individual!$A$493:$P$494,2,FALSE)</f>
        <v>#N/A</v>
      </c>
      <c r="D248" t="e">
        <f>HLOOKUP(D$1,Individual!$A$493:$P$494,2,FALSE)</f>
        <v>#N/A</v>
      </c>
      <c r="E248">
        <f>HLOOKUP(E$1,Individual!$A$493:$P$494,2,FALSE)</f>
        <v>218</v>
      </c>
      <c r="F248">
        <f>HLOOKUP(F$1,Individual!$A$493:$P$494,2,FALSE)</f>
        <v>218</v>
      </c>
      <c r="G248">
        <f>HLOOKUP(G$1,Individual!$A$493:$P$494,2,FALSE)</f>
        <v>218</v>
      </c>
      <c r="H248">
        <f>HLOOKUP(H$1,Individual!$A$493:$P$494,2,FALSE)</f>
        <v>218</v>
      </c>
      <c r="I248" t="e">
        <f>HLOOKUP(I$1,Individual!$A$493:$P$494,2,FALSE)</f>
        <v>#N/A</v>
      </c>
      <c r="J248">
        <f>HLOOKUP(J$1,Individual!$A$493:$P$494,2,FALSE)</f>
        <v>218</v>
      </c>
      <c r="K248" t="e">
        <f>HLOOKUP(K$1,Individual!$A$493:$P$494,2,FALSE)</f>
        <v>#N/A</v>
      </c>
      <c r="L248" t="e">
        <f>HLOOKUP(L$1,Individual!$A$493:$P$494,2,FALSE)</f>
        <v>#N/A</v>
      </c>
      <c r="M248">
        <f>HLOOKUP(M$1,Individual!$A$493:$P$494,2,FALSE)</f>
        <v>218</v>
      </c>
      <c r="N248" t="e">
        <f>HLOOKUP(N$1,Individual!$A$493:$P$494,2,FALSE)</f>
        <v>#N/A</v>
      </c>
      <c r="O248" t="e">
        <f>HLOOKUP(O$1,Individual!$A$493:$P$494,2,FALSE)</f>
        <v>#N/A</v>
      </c>
      <c r="P248">
        <f>HLOOKUP(P$1,Individual!$A$493:$P$494,2,FALSE)</f>
        <v>218</v>
      </c>
      <c r="Q248" t="e">
        <f>HLOOKUP(Q$1,Individual!$A$493:$P$494,2,FALSE)</f>
        <v>#N/A</v>
      </c>
      <c r="R248" t="e">
        <f>HLOOKUP(R$1,Individual!$A$493:$P$494,2,FALSE)</f>
        <v>#N/A</v>
      </c>
      <c r="S248" t="e">
        <f>HLOOKUP(S$1,Individual!$A$493:$P$494,2,FALSE)</f>
        <v>#N/A</v>
      </c>
      <c r="T248">
        <f>HLOOKUP(T$1,Individual!$A$493:$P$494,2,FALSE)</f>
        <v>218</v>
      </c>
      <c r="U248" t="e">
        <f>HLOOKUP(U$1,Individual!$A$493:$P$494,2,FALSE)</f>
        <v>#N/A</v>
      </c>
      <c r="V248" t="e">
        <f>HLOOKUP(V$1,Individual!$A$493:$P$494,2,FALSE)</f>
        <v>#N/A</v>
      </c>
      <c r="W248">
        <f>HLOOKUP(W$1,Individual!$A$493:$P$494,2,FALSE)</f>
        <v>218</v>
      </c>
      <c r="X248" t="e">
        <f>HLOOKUP(X$1,Individual!$A$493:$P$494,2,FALSE)</f>
        <v>#N/A</v>
      </c>
      <c r="Y248">
        <f>HLOOKUP(Y$1,Individual!$A$493:$P$494,2,FALSE)</f>
        <v>218</v>
      </c>
      <c r="Z248" t="e">
        <f>HLOOKUP(Z$1,Individual!$A$493:$P$494,2,FALSE)</f>
        <v>#N/A</v>
      </c>
      <c r="AA248">
        <f>HLOOKUP(AA$1,Individual!$A$493:$P$494,2,FALSE)</f>
        <v>218</v>
      </c>
      <c r="AB248" t="e">
        <f>HLOOKUP(AB$1,Individual!$A$493:$P$494,2,FALSE)</f>
        <v>#N/A</v>
      </c>
      <c r="AC248" t="e">
        <f>HLOOKUP(AC$1,Individual!$A$493:$P$494,2,FALSE)</f>
        <v>#N/A</v>
      </c>
      <c r="AD248" t="e">
        <f>HLOOKUP(AD$1,Individual!$A$493:$P$494,2,FALSE)</f>
        <v>#N/A</v>
      </c>
      <c r="AE248">
        <f>HLOOKUP(AE$1,Individual!$A$493:$P$494,2,FALSE)</f>
        <v>218</v>
      </c>
      <c r="AF248">
        <f>HLOOKUP(AF$1,Individual!$A$493:$P$494,2,FALSE)</f>
        <v>218</v>
      </c>
      <c r="AG248">
        <f>HLOOKUP(AG$1,Individual!$A$493:$P$494,2,FALSE)</f>
        <v>218</v>
      </c>
    </row>
    <row r="249" spans="1:33">
      <c r="A249" s="39" t="s">
        <v>247</v>
      </c>
      <c r="B249">
        <f>HLOOKUP(B$1,Individual!$A$495:$N$496,2,FALSE)</f>
        <v>124</v>
      </c>
      <c r="C249" t="e">
        <f>HLOOKUP(C$1,Individual!$A$495:$N$496,2,FALSE)</f>
        <v>#N/A</v>
      </c>
      <c r="D249" t="e">
        <f>HLOOKUP(D$1,Individual!$A$495:$N$496,2,FALSE)</f>
        <v>#N/A</v>
      </c>
      <c r="E249">
        <f>HLOOKUP(E$1,Individual!$A$495:$N$496,2,FALSE)</f>
        <v>124</v>
      </c>
      <c r="F249">
        <f>HLOOKUP(F$1,Individual!$A$495:$N$496,2,FALSE)</f>
        <v>124</v>
      </c>
      <c r="G249">
        <f>HLOOKUP(G$1,Individual!$A$495:$N$496,2,FALSE)</f>
        <v>124</v>
      </c>
      <c r="H249" t="e">
        <f>HLOOKUP(H$1,Individual!$A$495:$N$496,2,FALSE)</f>
        <v>#N/A</v>
      </c>
      <c r="I249" t="e">
        <f>HLOOKUP(I$1,Individual!$A$495:$N$496,2,FALSE)</f>
        <v>#N/A</v>
      </c>
      <c r="J249">
        <f>HLOOKUP(J$1,Individual!$A$495:$N$496,2,FALSE)</f>
        <v>124</v>
      </c>
      <c r="K249" t="e">
        <f>HLOOKUP(K$1,Individual!$A$495:$N$496,2,FALSE)</f>
        <v>#N/A</v>
      </c>
      <c r="L249" t="e">
        <f>HLOOKUP(L$1,Individual!$A$495:$N$496,2,FALSE)</f>
        <v>#N/A</v>
      </c>
      <c r="M249" t="e">
        <f>HLOOKUP(M$1,Individual!$A$495:$N$496,2,FALSE)</f>
        <v>#N/A</v>
      </c>
      <c r="N249" t="e">
        <f>HLOOKUP(N$1,Individual!$A$495:$N$496,2,FALSE)</f>
        <v>#N/A</v>
      </c>
      <c r="O249" t="e">
        <f>HLOOKUP(O$1,Individual!$A$495:$N$496,2,FALSE)</f>
        <v>#N/A</v>
      </c>
      <c r="P249">
        <f>HLOOKUP(P$1,Individual!$A$495:$N$496,2,FALSE)</f>
        <v>124</v>
      </c>
      <c r="Q249" t="e">
        <f>HLOOKUP(Q$1,Individual!$A$495:$N$496,2,FALSE)</f>
        <v>#N/A</v>
      </c>
      <c r="R249" t="e">
        <f>HLOOKUP(R$1,Individual!$A$495:$N$496,2,FALSE)</f>
        <v>#N/A</v>
      </c>
      <c r="S249" t="e">
        <f>HLOOKUP(S$1,Individual!$A$495:$N$496,2,FALSE)</f>
        <v>#N/A</v>
      </c>
      <c r="T249">
        <f>HLOOKUP(T$1,Individual!$A$495:$N$496,2,FALSE)</f>
        <v>124</v>
      </c>
      <c r="U249" t="e">
        <f>HLOOKUP(U$1,Individual!$A$495:$N$496,2,FALSE)</f>
        <v>#N/A</v>
      </c>
      <c r="V249" t="e">
        <f>HLOOKUP(V$1,Individual!$A$495:$N$496,2,FALSE)</f>
        <v>#N/A</v>
      </c>
      <c r="W249">
        <f>HLOOKUP(W$1,Individual!$A$495:$N$496,2,FALSE)</f>
        <v>124</v>
      </c>
      <c r="X249" t="e">
        <f>HLOOKUP(X$1,Individual!$A$495:$N$496,2,FALSE)</f>
        <v>#N/A</v>
      </c>
      <c r="Y249">
        <f>HLOOKUP(Y$1,Individual!$A$495:$N$496,2,FALSE)</f>
        <v>124</v>
      </c>
      <c r="Z249" t="e">
        <f>HLOOKUP(Z$1,Individual!$A$495:$N$496,2,FALSE)</f>
        <v>#N/A</v>
      </c>
      <c r="AA249">
        <f>HLOOKUP(AA$1,Individual!$A$495:$N$496,2,FALSE)</f>
        <v>124</v>
      </c>
      <c r="AB249" t="e">
        <f>HLOOKUP(AB$1,Individual!$A$495:$N$496,2,FALSE)</f>
        <v>#N/A</v>
      </c>
      <c r="AC249" t="e">
        <f>HLOOKUP(AC$1,Individual!$A$495:$N$496,2,FALSE)</f>
        <v>#N/A</v>
      </c>
      <c r="AD249" t="e">
        <f>HLOOKUP(AD$1,Individual!$A$495:$N$496,2,FALSE)</f>
        <v>#N/A</v>
      </c>
      <c r="AE249">
        <f>HLOOKUP(AE$1,Individual!$A$495:$N$496,2,FALSE)</f>
        <v>124</v>
      </c>
      <c r="AF249">
        <f>HLOOKUP(AF$1,Individual!$A$495:$N$496,2,FALSE)</f>
        <v>124</v>
      </c>
      <c r="AG249">
        <f>HLOOKUP(AG$1,Individual!$A$495:$N$496,2,FALSE)</f>
        <v>124</v>
      </c>
    </row>
    <row r="250" spans="1:33">
      <c r="A250" t="s">
        <v>248</v>
      </c>
      <c r="B250">
        <f>HLOOKUP(B$1,Individual!$A$497:$P$498,2,FALSE)</f>
        <v>157</v>
      </c>
      <c r="C250" t="e">
        <f>HLOOKUP(C$1,Individual!$A$497:$P$498,2,FALSE)</f>
        <v>#N/A</v>
      </c>
      <c r="D250" t="e">
        <f>HLOOKUP(D$1,Individual!$A$497:$P$498,2,FALSE)</f>
        <v>#N/A</v>
      </c>
      <c r="E250">
        <f>HLOOKUP(E$1,Individual!$A$497:$P$498,2,FALSE)</f>
        <v>157</v>
      </c>
      <c r="F250">
        <f>HLOOKUP(F$1,Individual!$A$497:$P$498,2,FALSE)</f>
        <v>157</v>
      </c>
      <c r="G250">
        <f>HLOOKUP(G$1,Individual!$A$497:$P$498,2,FALSE)</f>
        <v>157</v>
      </c>
      <c r="H250">
        <f>HLOOKUP(H$1,Individual!$A$497:$P$498,2,FALSE)</f>
        <v>157</v>
      </c>
      <c r="I250" t="e">
        <f>HLOOKUP(I$1,Individual!$A$497:$P$498,2,FALSE)</f>
        <v>#N/A</v>
      </c>
      <c r="J250">
        <f>HLOOKUP(J$1,Individual!$A$497:$P$498,2,FALSE)</f>
        <v>157</v>
      </c>
      <c r="K250" t="e">
        <f>HLOOKUP(K$1,Individual!$A$497:$P$498,2,FALSE)</f>
        <v>#N/A</v>
      </c>
      <c r="L250" t="e">
        <f>HLOOKUP(L$1,Individual!$A$497:$P$498,2,FALSE)</f>
        <v>#N/A</v>
      </c>
      <c r="M250">
        <f>HLOOKUP(M$1,Individual!$A$497:$P$498,2,FALSE)</f>
        <v>157</v>
      </c>
      <c r="N250" t="e">
        <f>HLOOKUP(N$1,Individual!$A$497:$P$498,2,FALSE)</f>
        <v>#N/A</v>
      </c>
      <c r="O250" t="e">
        <f>HLOOKUP(O$1,Individual!$A$497:$P$498,2,FALSE)</f>
        <v>#N/A</v>
      </c>
      <c r="P250">
        <f>HLOOKUP(P$1,Individual!$A$497:$P$498,2,FALSE)</f>
        <v>157</v>
      </c>
      <c r="Q250" t="e">
        <f>HLOOKUP(Q$1,Individual!$A$497:$P$498,2,FALSE)</f>
        <v>#N/A</v>
      </c>
      <c r="R250" t="e">
        <f>HLOOKUP(R$1,Individual!$A$497:$P$498,2,FALSE)</f>
        <v>#N/A</v>
      </c>
      <c r="S250" t="e">
        <f>HLOOKUP(S$1,Individual!$A$497:$P$498,2,FALSE)</f>
        <v>#N/A</v>
      </c>
      <c r="T250">
        <f>HLOOKUP(T$1,Individual!$A$497:$P$498,2,FALSE)</f>
        <v>157</v>
      </c>
      <c r="U250" t="e">
        <f>HLOOKUP(U$1,Individual!$A$497:$P$498,2,FALSE)</f>
        <v>#N/A</v>
      </c>
      <c r="V250" t="e">
        <f>HLOOKUP(V$1,Individual!$A$497:$P$498,2,FALSE)</f>
        <v>#N/A</v>
      </c>
      <c r="W250">
        <f>HLOOKUP(W$1,Individual!$A$497:$P$498,2,FALSE)</f>
        <v>157</v>
      </c>
      <c r="X250" t="e">
        <f>HLOOKUP(X$1,Individual!$A$497:$P$498,2,FALSE)</f>
        <v>#N/A</v>
      </c>
      <c r="Y250">
        <f>HLOOKUP(Y$1,Individual!$A$497:$P$498,2,FALSE)</f>
        <v>157</v>
      </c>
      <c r="Z250" t="e">
        <f>HLOOKUP(Z$1,Individual!$A$497:$P$498,2,FALSE)</f>
        <v>#N/A</v>
      </c>
      <c r="AA250">
        <f>HLOOKUP(AA$1,Individual!$A$497:$P$498,2,FALSE)</f>
        <v>157</v>
      </c>
      <c r="AB250" t="e">
        <f>HLOOKUP(AB$1,Individual!$A$497:$P$498,2,FALSE)</f>
        <v>#N/A</v>
      </c>
      <c r="AC250" t="e">
        <f>HLOOKUP(AC$1,Individual!$A$497:$P$498,2,FALSE)</f>
        <v>#N/A</v>
      </c>
      <c r="AD250" t="e">
        <f>HLOOKUP(AD$1,Individual!$A$497:$P$498,2,FALSE)</f>
        <v>#N/A</v>
      </c>
      <c r="AE250">
        <f>HLOOKUP(AE$1,Individual!$A$497:$P$498,2,FALSE)</f>
        <v>157</v>
      </c>
      <c r="AF250">
        <f>HLOOKUP(AF$1,Individual!$A$497:$P$498,2,FALSE)</f>
        <v>157</v>
      </c>
      <c r="AG250">
        <f>HLOOKUP(AG$1,Individual!$A$497:$P$498,2,FALSE)</f>
        <v>157</v>
      </c>
    </row>
    <row r="251" spans="1:33">
      <c r="A251" s="39" t="s">
        <v>249</v>
      </c>
      <c r="B251">
        <f>HLOOKUP(B$1,Individual!$A$499:$N$500,2,FALSE)</f>
        <v>210</v>
      </c>
      <c r="C251" t="e">
        <f>HLOOKUP(C$1,Individual!$A$499:$N$500,2,FALSE)</f>
        <v>#N/A</v>
      </c>
      <c r="D251" t="e">
        <f>HLOOKUP(D$1,Individual!$A$499:$N$500,2,FALSE)</f>
        <v>#N/A</v>
      </c>
      <c r="E251">
        <f>HLOOKUP(E$1,Individual!$A$499:$N$500,2,FALSE)</f>
        <v>179</v>
      </c>
      <c r="F251">
        <f>HLOOKUP(F$1,Individual!$A$499:$N$500,2,FALSE)</f>
        <v>209</v>
      </c>
      <c r="G251">
        <f>HLOOKUP(G$1,Individual!$A$499:$N$500,2,FALSE)</f>
        <v>180</v>
      </c>
      <c r="H251" t="e">
        <f>HLOOKUP(H$1,Individual!$A$499:$N$500,2,FALSE)</f>
        <v>#N/A</v>
      </c>
      <c r="I251" t="e">
        <f>HLOOKUP(I$1,Individual!$A$499:$N$500,2,FALSE)</f>
        <v>#N/A</v>
      </c>
      <c r="J251">
        <f>HLOOKUP(J$1,Individual!$A$499:$N$500,2,FALSE)</f>
        <v>179</v>
      </c>
      <c r="K251" t="e">
        <f>HLOOKUP(K$1,Individual!$A$499:$N$500,2,FALSE)</f>
        <v>#N/A</v>
      </c>
      <c r="L251" t="e">
        <f>HLOOKUP(L$1,Individual!$A$499:$N$500,2,FALSE)</f>
        <v>#N/A</v>
      </c>
      <c r="M251" t="e">
        <f>HLOOKUP(M$1,Individual!$A$499:$N$500,2,FALSE)</f>
        <v>#N/A</v>
      </c>
      <c r="N251" t="e">
        <f>HLOOKUP(N$1,Individual!$A$499:$N$500,2,FALSE)</f>
        <v>#N/A</v>
      </c>
      <c r="O251" t="e">
        <f>HLOOKUP(O$1,Individual!$A$499:$N$500,2,FALSE)</f>
        <v>#N/A</v>
      </c>
      <c r="P251">
        <f>HLOOKUP(P$1,Individual!$A$499:$N$500,2,FALSE)</f>
        <v>210</v>
      </c>
      <c r="Q251" t="e">
        <f>HLOOKUP(Q$1,Individual!$A$499:$N$500,2,FALSE)</f>
        <v>#N/A</v>
      </c>
      <c r="R251" t="e">
        <f>HLOOKUP(R$1,Individual!$A$499:$N$500,2,FALSE)</f>
        <v>#N/A</v>
      </c>
      <c r="S251" t="e">
        <f>HLOOKUP(S$1,Individual!$A$499:$N$500,2,FALSE)</f>
        <v>#N/A</v>
      </c>
      <c r="T251">
        <f>HLOOKUP(T$1,Individual!$A$499:$N$500,2,FALSE)</f>
        <v>180</v>
      </c>
      <c r="U251" t="e">
        <f>HLOOKUP(U$1,Individual!$A$499:$N$500,2,FALSE)</f>
        <v>#N/A</v>
      </c>
      <c r="V251" t="e">
        <f>HLOOKUP(V$1,Individual!$A$499:$N$500,2,FALSE)</f>
        <v>#N/A</v>
      </c>
      <c r="W251">
        <f>HLOOKUP(W$1,Individual!$A$499:$N$500,2,FALSE)</f>
        <v>210</v>
      </c>
      <c r="X251" t="e">
        <f>HLOOKUP(X$1,Individual!$A$499:$N$500,2,FALSE)</f>
        <v>#N/A</v>
      </c>
      <c r="Y251">
        <f>HLOOKUP(Y$1,Individual!$A$499:$N$500,2,FALSE)</f>
        <v>180</v>
      </c>
      <c r="Z251" t="e">
        <f>HLOOKUP(Z$1,Individual!$A$499:$N$500,2,FALSE)</f>
        <v>#N/A</v>
      </c>
      <c r="AA251">
        <f>HLOOKUP(AA$1,Individual!$A$499:$N$500,2,FALSE)</f>
        <v>180</v>
      </c>
      <c r="AB251" t="e">
        <f>HLOOKUP(AB$1,Individual!$A$499:$N$500,2,FALSE)</f>
        <v>#N/A</v>
      </c>
      <c r="AC251" t="e">
        <f>HLOOKUP(AC$1,Individual!$A$499:$N$500,2,FALSE)</f>
        <v>#N/A</v>
      </c>
      <c r="AD251" t="e">
        <f>HLOOKUP(AD$1,Individual!$A$499:$N$500,2,FALSE)</f>
        <v>#N/A</v>
      </c>
      <c r="AE251">
        <f>HLOOKUP(AE$1,Individual!$A$499:$N$500,2,FALSE)</f>
        <v>210</v>
      </c>
      <c r="AF251">
        <f>HLOOKUP(AF$1,Individual!$A$499:$N$500,2,FALSE)</f>
        <v>209</v>
      </c>
      <c r="AG251">
        <f>HLOOKUP(AG$1,Individual!$A$499:$N$500,2,FALSE)</f>
        <v>180</v>
      </c>
    </row>
    <row r="252" spans="1:33">
      <c r="A252" t="s">
        <v>250</v>
      </c>
      <c r="B252">
        <f>HLOOKUP(B$1,Individual!$A$501:$Y$502,2,FALSE)</f>
        <v>342</v>
      </c>
      <c r="C252">
        <f>HLOOKUP(C$1,Individual!$A$501:$Y$502,2,FALSE)</f>
        <v>342</v>
      </c>
      <c r="D252">
        <f>HLOOKUP(D$1,Individual!$A$501:$Y$502,2,FALSE)</f>
        <v>342</v>
      </c>
      <c r="E252">
        <f>HLOOKUP(E$1,Individual!$A$501:$Y$502,2,FALSE)</f>
        <v>342</v>
      </c>
      <c r="F252">
        <f>HLOOKUP(F$1,Individual!$A$501:$Y$502,2,FALSE)</f>
        <v>342</v>
      </c>
      <c r="G252">
        <f>HLOOKUP(G$1,Individual!$A$501:$Y$502,2,FALSE)</f>
        <v>342</v>
      </c>
      <c r="H252">
        <f>HLOOKUP(H$1,Individual!$A$501:$Y$502,2,FALSE)</f>
        <v>342</v>
      </c>
      <c r="I252">
        <f>HLOOKUP(I$1,Individual!$A$501:$Y$502,2,FALSE)</f>
        <v>342</v>
      </c>
      <c r="J252">
        <f>HLOOKUP(J$1,Individual!$A$501:$Y$502,2,FALSE)</f>
        <v>342</v>
      </c>
      <c r="K252" t="e">
        <f>HLOOKUP(K$1,Individual!$A$501:$Y$502,2,FALSE)</f>
        <v>#N/A</v>
      </c>
      <c r="L252">
        <f>HLOOKUP(L$1,Individual!$A$501:$Y$502,2,FALSE)</f>
        <v>342</v>
      </c>
      <c r="M252">
        <f>HLOOKUP(M$1,Individual!$A$501:$Y$502,2,FALSE)</f>
        <v>342</v>
      </c>
      <c r="N252" t="e">
        <f>HLOOKUP(N$1,Individual!$A$501:$Y$502,2,FALSE)</f>
        <v>#N/A</v>
      </c>
      <c r="O252">
        <f>HLOOKUP(O$1,Individual!$A$501:$Y$502,2,FALSE)</f>
        <v>342</v>
      </c>
      <c r="P252">
        <f>HLOOKUP(P$1,Individual!$A$501:$Y$502,2,FALSE)</f>
        <v>342</v>
      </c>
      <c r="Q252" t="e">
        <f>HLOOKUP(Q$1,Individual!$A$501:$Y$502,2,FALSE)</f>
        <v>#N/A</v>
      </c>
      <c r="R252" t="e">
        <f>HLOOKUP(R$1,Individual!$A$501:$Y$502,2,FALSE)</f>
        <v>#N/A</v>
      </c>
      <c r="S252" t="e">
        <f>HLOOKUP(S$1,Individual!$A$501:$Y$502,2,FALSE)</f>
        <v>#N/A</v>
      </c>
      <c r="T252">
        <f>HLOOKUP(T$1,Individual!$A$501:$Y$502,2,FALSE)</f>
        <v>342</v>
      </c>
      <c r="U252" t="e">
        <f>HLOOKUP(U$1,Individual!$A$501:$Y$502,2,FALSE)</f>
        <v>#N/A</v>
      </c>
      <c r="V252" t="e">
        <f>HLOOKUP(V$1,Individual!$A$501:$Y$502,2,FALSE)</f>
        <v>#N/A</v>
      </c>
      <c r="W252">
        <f>HLOOKUP(W$1,Individual!$A$501:$Y$502,2,FALSE)</f>
        <v>342</v>
      </c>
      <c r="X252" t="e">
        <f>HLOOKUP(X$1,Individual!$A$501:$Y$502,2,FALSE)</f>
        <v>#N/A</v>
      </c>
      <c r="Y252">
        <f>HLOOKUP(Y$1,Individual!$A$501:$Y$502,2,FALSE)</f>
        <v>342</v>
      </c>
      <c r="Z252" t="e">
        <f>HLOOKUP(Z$1,Individual!$A$501:$Y$502,2,FALSE)</f>
        <v>#N/A</v>
      </c>
      <c r="AA252">
        <f>HLOOKUP(AA$1,Individual!$A$501:$Y$502,2,FALSE)</f>
        <v>342</v>
      </c>
      <c r="AB252">
        <f>HLOOKUP(AB$1,Individual!$A$501:$Y$502,2,FALSE)</f>
        <v>342</v>
      </c>
      <c r="AC252">
        <f>HLOOKUP(AC$1,Individual!$A$501:$Y$502,2,FALSE)</f>
        <v>342</v>
      </c>
      <c r="AD252">
        <f>HLOOKUP(AD$1,Individual!$A$501:$Y$502,2,FALSE)</f>
        <v>342</v>
      </c>
      <c r="AE252">
        <f>HLOOKUP(AE$1,Individual!$A$501:$Y$502,2,FALSE)</f>
        <v>342</v>
      </c>
      <c r="AF252">
        <f>HLOOKUP(AF$1,Individual!$A$501:$Y$502,2,FALSE)</f>
        <v>342</v>
      </c>
      <c r="AG252">
        <f>HLOOKUP(AG$1,Individual!$A$501:$Y$502,2,FALSE)</f>
        <v>342</v>
      </c>
    </row>
    <row r="253" spans="1:33">
      <c r="A253" s="28" t="s">
        <v>251</v>
      </c>
      <c r="B253">
        <f>HLOOKUP(B$1,Individual!$A$503:$N$504,2,FALSE)</f>
        <v>150</v>
      </c>
      <c r="C253" t="e">
        <f>HLOOKUP(C$1,Individual!$A$503:$N$504,2,FALSE)</f>
        <v>#N/A</v>
      </c>
      <c r="D253" t="e">
        <f>HLOOKUP(D$1,Individual!$A$503:$N$504,2,FALSE)</f>
        <v>#N/A</v>
      </c>
      <c r="E253">
        <f>HLOOKUP(E$1,Individual!$A$503:$N$504,2,FALSE)</f>
        <v>150</v>
      </c>
      <c r="F253">
        <f>HLOOKUP(F$1,Individual!$A$503:$N$504,2,FALSE)</f>
        <v>150</v>
      </c>
      <c r="G253">
        <f>HLOOKUP(G$1,Individual!$A$503:$N$504,2,FALSE)</f>
        <v>150</v>
      </c>
      <c r="H253" t="e">
        <f>HLOOKUP(H$1,Individual!$A$503:$N$504,2,FALSE)</f>
        <v>#N/A</v>
      </c>
      <c r="I253" t="e">
        <f>HLOOKUP(I$1,Individual!$A$503:$N$504,2,FALSE)</f>
        <v>#N/A</v>
      </c>
      <c r="J253">
        <f>HLOOKUP(J$1,Individual!$A$503:$N$504,2,FALSE)</f>
        <v>150</v>
      </c>
      <c r="K253" t="e">
        <f>HLOOKUP(K$1,Individual!$A$503:$N$504,2,FALSE)</f>
        <v>#N/A</v>
      </c>
      <c r="L253" t="e">
        <f>HLOOKUP(L$1,Individual!$A$503:$N$504,2,FALSE)</f>
        <v>#N/A</v>
      </c>
      <c r="M253" t="e">
        <f>HLOOKUP(M$1,Individual!$A$503:$N$504,2,FALSE)</f>
        <v>#N/A</v>
      </c>
      <c r="N253" t="e">
        <f>HLOOKUP(N$1,Individual!$A$503:$N$504,2,FALSE)</f>
        <v>#N/A</v>
      </c>
      <c r="O253" t="e">
        <f>HLOOKUP(O$1,Individual!$A$503:$N$504,2,FALSE)</f>
        <v>#N/A</v>
      </c>
      <c r="P253">
        <f>HLOOKUP(P$1,Individual!$A$503:$N$504,2,FALSE)</f>
        <v>150</v>
      </c>
      <c r="Q253" t="e">
        <f>HLOOKUP(Q$1,Individual!$A$503:$N$504,2,FALSE)</f>
        <v>#N/A</v>
      </c>
      <c r="R253" t="e">
        <f>HLOOKUP(R$1,Individual!$A$503:$N$504,2,FALSE)</f>
        <v>#N/A</v>
      </c>
      <c r="S253" t="e">
        <f>HLOOKUP(S$1,Individual!$A$503:$N$504,2,FALSE)</f>
        <v>#N/A</v>
      </c>
      <c r="T253">
        <f>HLOOKUP(T$1,Individual!$A$503:$N$504,2,FALSE)</f>
        <v>150</v>
      </c>
      <c r="U253" t="e">
        <f>HLOOKUP(U$1,Individual!$A$503:$N$504,2,FALSE)</f>
        <v>#N/A</v>
      </c>
      <c r="V253" t="e">
        <f>HLOOKUP(V$1,Individual!$A$503:$N$504,2,FALSE)</f>
        <v>#N/A</v>
      </c>
      <c r="W253">
        <f>HLOOKUP(W$1,Individual!$A$503:$N$504,2,FALSE)</f>
        <v>150</v>
      </c>
      <c r="X253" t="e">
        <f>HLOOKUP(X$1,Individual!$A$503:$N$504,2,FALSE)</f>
        <v>#N/A</v>
      </c>
      <c r="Y253">
        <f>HLOOKUP(Y$1,Individual!$A$503:$N$504,2,FALSE)</f>
        <v>150</v>
      </c>
      <c r="Z253" t="e">
        <f>HLOOKUP(Z$1,Individual!$A$503:$N$504,2,FALSE)</f>
        <v>#N/A</v>
      </c>
      <c r="AA253">
        <f>HLOOKUP(AA$1,Individual!$A$503:$N$504,2,FALSE)</f>
        <v>150</v>
      </c>
      <c r="AB253" t="e">
        <f>HLOOKUP(AB$1,Individual!$A$503:$N$504,2,FALSE)</f>
        <v>#N/A</v>
      </c>
      <c r="AC253" t="e">
        <f>HLOOKUP(AC$1,Individual!$A$503:$N$504,2,FALSE)</f>
        <v>#N/A</v>
      </c>
      <c r="AD253" t="e">
        <f>HLOOKUP(AD$1,Individual!$A$503:$N$504,2,FALSE)</f>
        <v>#N/A</v>
      </c>
      <c r="AE253">
        <f>HLOOKUP(AE$1,Individual!$A$503:$N$504,2,FALSE)</f>
        <v>150</v>
      </c>
      <c r="AF253">
        <f>HLOOKUP(AF$1,Individual!$A$503:$N$504,2,FALSE)</f>
        <v>150</v>
      </c>
      <c r="AG253">
        <f>HLOOKUP(AG$1,Individual!$A$503:$N$504,2,FALSE)</f>
        <v>150</v>
      </c>
    </row>
    <row r="254" spans="1:33">
      <c r="A254" t="s">
        <v>252</v>
      </c>
      <c r="B254">
        <f>HLOOKUP(B$1,Individual!$A$505:$P$506,2,FALSE)</f>
        <v>160</v>
      </c>
      <c r="C254" t="e">
        <f>HLOOKUP(C$1,Individual!$A$505:$P$506,2,FALSE)</f>
        <v>#N/A</v>
      </c>
      <c r="D254" t="e">
        <f>HLOOKUP(D$1,Individual!$A$505:$P$506,2,FALSE)</f>
        <v>#N/A</v>
      </c>
      <c r="E254">
        <f>HLOOKUP(E$1,Individual!$A$505:$P$506,2,FALSE)</f>
        <v>160</v>
      </c>
      <c r="F254">
        <f>HLOOKUP(F$1,Individual!$A$505:$P$506,2,FALSE)</f>
        <v>160</v>
      </c>
      <c r="G254">
        <f>HLOOKUP(G$1,Individual!$A$505:$P$506,2,FALSE)</f>
        <v>160</v>
      </c>
      <c r="H254">
        <f>HLOOKUP(H$1,Individual!$A$505:$P$506,2,FALSE)</f>
        <v>160</v>
      </c>
      <c r="I254" t="e">
        <f>HLOOKUP(I$1,Individual!$A$505:$P$506,2,FALSE)</f>
        <v>#N/A</v>
      </c>
      <c r="J254">
        <f>HLOOKUP(J$1,Individual!$A$505:$P$506,2,FALSE)</f>
        <v>160</v>
      </c>
      <c r="K254" t="e">
        <f>HLOOKUP(K$1,Individual!$A$505:$P$506,2,FALSE)</f>
        <v>#N/A</v>
      </c>
      <c r="L254" t="e">
        <f>HLOOKUP(L$1,Individual!$A$505:$P$506,2,FALSE)</f>
        <v>#N/A</v>
      </c>
      <c r="M254">
        <f>HLOOKUP(M$1,Individual!$A$505:$P$506,2,FALSE)</f>
        <v>160</v>
      </c>
      <c r="N254" t="e">
        <f>HLOOKUP(N$1,Individual!$A$505:$P$506,2,FALSE)</f>
        <v>#N/A</v>
      </c>
      <c r="O254" t="e">
        <f>HLOOKUP(O$1,Individual!$A$505:$P$506,2,FALSE)</f>
        <v>#N/A</v>
      </c>
      <c r="P254">
        <f>HLOOKUP(P$1,Individual!$A$505:$P$506,2,FALSE)</f>
        <v>160</v>
      </c>
      <c r="Q254" t="e">
        <f>HLOOKUP(Q$1,Individual!$A$505:$P$506,2,FALSE)</f>
        <v>#N/A</v>
      </c>
      <c r="R254" t="e">
        <f>HLOOKUP(R$1,Individual!$A$505:$P$506,2,FALSE)</f>
        <v>#N/A</v>
      </c>
      <c r="S254" t="e">
        <f>HLOOKUP(S$1,Individual!$A$505:$P$506,2,FALSE)</f>
        <v>#N/A</v>
      </c>
      <c r="T254">
        <f>HLOOKUP(T$1,Individual!$A$505:$P$506,2,FALSE)</f>
        <v>160</v>
      </c>
      <c r="U254" t="e">
        <f>HLOOKUP(U$1,Individual!$A$505:$P$506,2,FALSE)</f>
        <v>#N/A</v>
      </c>
      <c r="V254" t="e">
        <f>HLOOKUP(V$1,Individual!$A$505:$P$506,2,FALSE)</f>
        <v>#N/A</v>
      </c>
      <c r="W254">
        <f>HLOOKUP(W$1,Individual!$A$505:$P$506,2,FALSE)</f>
        <v>160</v>
      </c>
      <c r="X254" t="e">
        <f>HLOOKUP(X$1,Individual!$A$505:$P$506,2,FALSE)</f>
        <v>#N/A</v>
      </c>
      <c r="Y254">
        <f>HLOOKUP(Y$1,Individual!$A$505:$P$506,2,FALSE)</f>
        <v>160</v>
      </c>
      <c r="Z254" t="e">
        <f>HLOOKUP(Z$1,Individual!$A$505:$P$506,2,FALSE)</f>
        <v>#N/A</v>
      </c>
      <c r="AA254">
        <f>HLOOKUP(AA$1,Individual!$A$505:$P$506,2,FALSE)</f>
        <v>160</v>
      </c>
      <c r="AB254" t="e">
        <f>HLOOKUP(AB$1,Individual!$A$505:$P$506,2,FALSE)</f>
        <v>#N/A</v>
      </c>
      <c r="AC254" t="e">
        <f>HLOOKUP(AC$1,Individual!$A$505:$P$506,2,FALSE)</f>
        <v>#N/A</v>
      </c>
      <c r="AD254" t="e">
        <f>HLOOKUP(AD$1,Individual!$A$505:$P$506,2,FALSE)</f>
        <v>#N/A</v>
      </c>
      <c r="AE254">
        <f>HLOOKUP(AE$1,Individual!$A$505:$P$506,2,FALSE)</f>
        <v>160</v>
      </c>
      <c r="AF254">
        <f>HLOOKUP(AF$1,Individual!$A$505:$P$506,2,FALSE)</f>
        <v>160</v>
      </c>
      <c r="AG254">
        <f>HLOOKUP(AG$1,Individual!$A$505:$P$506,2,FALSE)</f>
        <v>160</v>
      </c>
    </row>
    <row r="255" spans="1:33">
      <c r="A255" s="39" t="s">
        <v>253</v>
      </c>
      <c r="B255">
        <f>HLOOKUP(B$1,Individual!$A$507:$N$508,2,FALSE)</f>
        <v>203</v>
      </c>
      <c r="C255" t="e">
        <f>HLOOKUP(C$1,Individual!$A$507:$N$508,2,FALSE)</f>
        <v>#N/A</v>
      </c>
      <c r="D255" t="e">
        <f>HLOOKUP(D$1,Individual!$A$507:$N$508,2,FALSE)</f>
        <v>#N/A</v>
      </c>
      <c r="E255">
        <f>HLOOKUP(E$1,Individual!$A$507:$N$508,2,FALSE)</f>
        <v>196</v>
      </c>
      <c r="F255">
        <f>HLOOKUP(F$1,Individual!$A$507:$N$508,2,FALSE)</f>
        <v>202</v>
      </c>
      <c r="G255">
        <f>HLOOKUP(G$1,Individual!$A$507:$N$508,2,FALSE)</f>
        <v>196</v>
      </c>
      <c r="H255" t="e">
        <f>HLOOKUP(H$1,Individual!$A$507:$N$508,2,FALSE)</f>
        <v>#N/A</v>
      </c>
      <c r="I255" t="e">
        <f>HLOOKUP(I$1,Individual!$A$507:$N$508,2,FALSE)</f>
        <v>#N/A</v>
      </c>
      <c r="J255">
        <f>HLOOKUP(J$1,Individual!$A$507:$N$508,2,FALSE)</f>
        <v>196</v>
      </c>
      <c r="K255" t="e">
        <f>HLOOKUP(K$1,Individual!$A$507:$N$508,2,FALSE)</f>
        <v>#N/A</v>
      </c>
      <c r="L255" t="e">
        <f>HLOOKUP(L$1,Individual!$A$507:$N$508,2,FALSE)</f>
        <v>#N/A</v>
      </c>
      <c r="M255" t="e">
        <f>HLOOKUP(M$1,Individual!$A$507:$N$508,2,FALSE)</f>
        <v>#N/A</v>
      </c>
      <c r="N255" t="e">
        <f>HLOOKUP(N$1,Individual!$A$507:$N$508,2,FALSE)</f>
        <v>#N/A</v>
      </c>
      <c r="O255" t="e">
        <f>HLOOKUP(O$1,Individual!$A$507:$N$508,2,FALSE)</f>
        <v>#N/A</v>
      </c>
      <c r="P255">
        <f>HLOOKUP(P$1,Individual!$A$507:$N$508,2,FALSE)</f>
        <v>203</v>
      </c>
      <c r="Q255" t="e">
        <f>HLOOKUP(Q$1,Individual!$A$507:$N$508,2,FALSE)</f>
        <v>#N/A</v>
      </c>
      <c r="R255" t="e">
        <f>HLOOKUP(R$1,Individual!$A$507:$N$508,2,FALSE)</f>
        <v>#N/A</v>
      </c>
      <c r="S255" t="e">
        <f>HLOOKUP(S$1,Individual!$A$507:$N$508,2,FALSE)</f>
        <v>#N/A</v>
      </c>
      <c r="T255">
        <f>HLOOKUP(T$1,Individual!$A$507:$N$508,2,FALSE)</f>
        <v>195</v>
      </c>
      <c r="U255" t="e">
        <f>HLOOKUP(U$1,Individual!$A$507:$N$508,2,FALSE)</f>
        <v>#N/A</v>
      </c>
      <c r="V255" t="e">
        <f>HLOOKUP(V$1,Individual!$A$507:$N$508,2,FALSE)</f>
        <v>#N/A</v>
      </c>
      <c r="W255">
        <f>HLOOKUP(W$1,Individual!$A$507:$N$508,2,FALSE)</f>
        <v>203</v>
      </c>
      <c r="X255" t="e">
        <f>HLOOKUP(X$1,Individual!$A$507:$N$508,2,FALSE)</f>
        <v>#N/A</v>
      </c>
      <c r="Y255">
        <f>HLOOKUP(Y$1,Individual!$A$507:$N$508,2,FALSE)</f>
        <v>196</v>
      </c>
      <c r="Z255" t="e">
        <f>HLOOKUP(Z$1,Individual!$A$507:$N$508,2,FALSE)</f>
        <v>#N/A</v>
      </c>
      <c r="AA255">
        <f>HLOOKUP(AA$1,Individual!$A$507:$N$508,2,FALSE)</f>
        <v>196</v>
      </c>
      <c r="AB255" t="e">
        <f>HLOOKUP(AB$1,Individual!$A$507:$N$508,2,FALSE)</f>
        <v>#N/A</v>
      </c>
      <c r="AC255" t="e">
        <f>HLOOKUP(AC$1,Individual!$A$507:$N$508,2,FALSE)</f>
        <v>#N/A</v>
      </c>
      <c r="AD255" t="e">
        <f>HLOOKUP(AD$1,Individual!$A$507:$N$508,2,FALSE)</f>
        <v>#N/A</v>
      </c>
      <c r="AE255">
        <f>HLOOKUP(AE$1,Individual!$A$507:$N$508,2,FALSE)</f>
        <v>203</v>
      </c>
      <c r="AF255">
        <f>HLOOKUP(AF$1,Individual!$A$507:$N$508,2,FALSE)</f>
        <v>203</v>
      </c>
      <c r="AG255">
        <f>HLOOKUP(AG$1,Individual!$A$507:$N$508,2,FALSE)</f>
        <v>196</v>
      </c>
    </row>
    <row r="256" spans="1:33">
      <c r="A256" s="28" t="s">
        <v>254</v>
      </c>
      <c r="B256">
        <f>HLOOKUP(B$1,Individual!$A$509:$N$510,2,FALSE)</f>
        <v>146</v>
      </c>
      <c r="C256" t="e">
        <f>HLOOKUP(C$1,Individual!$A$509:$N$510,2,FALSE)</f>
        <v>#N/A</v>
      </c>
      <c r="D256" t="e">
        <f>HLOOKUP(D$1,Individual!$A$509:$N$510,2,FALSE)</f>
        <v>#N/A</v>
      </c>
      <c r="E256">
        <f>HLOOKUP(E$1,Individual!$A$509:$N$510,2,FALSE)</f>
        <v>151</v>
      </c>
      <c r="F256">
        <f>HLOOKUP(F$1,Individual!$A$509:$N$510,2,FALSE)</f>
        <v>147</v>
      </c>
      <c r="G256">
        <f>HLOOKUP(G$1,Individual!$A$509:$N$510,2,FALSE)</f>
        <v>160</v>
      </c>
      <c r="H256" t="e">
        <f>HLOOKUP(H$1,Individual!$A$509:$N$510,2,FALSE)</f>
        <v>#N/A</v>
      </c>
      <c r="I256" t="e">
        <f>HLOOKUP(I$1,Individual!$A$509:$N$510,2,FALSE)</f>
        <v>#N/A</v>
      </c>
      <c r="J256">
        <f>HLOOKUP(J$1,Individual!$A$509:$N$510,2,FALSE)</f>
        <v>160</v>
      </c>
      <c r="K256" t="e">
        <f>HLOOKUP(K$1,Individual!$A$509:$N$510,2,FALSE)</f>
        <v>#N/A</v>
      </c>
      <c r="L256" t="e">
        <f>HLOOKUP(L$1,Individual!$A$509:$N$510,2,FALSE)</f>
        <v>#N/A</v>
      </c>
      <c r="M256" t="e">
        <f>HLOOKUP(M$1,Individual!$A$509:$N$510,2,FALSE)</f>
        <v>#N/A</v>
      </c>
      <c r="N256" t="e">
        <f>HLOOKUP(N$1,Individual!$A$509:$N$510,2,FALSE)</f>
        <v>#N/A</v>
      </c>
      <c r="O256" t="e">
        <f>HLOOKUP(O$1,Individual!$A$509:$N$510,2,FALSE)</f>
        <v>#N/A</v>
      </c>
      <c r="P256">
        <f>HLOOKUP(P$1,Individual!$A$509:$N$510,2,FALSE)</f>
        <v>160</v>
      </c>
      <c r="Q256" t="e">
        <f>HLOOKUP(Q$1,Individual!$A$509:$N$510,2,FALSE)</f>
        <v>#N/A</v>
      </c>
      <c r="R256" t="e">
        <f>HLOOKUP(R$1,Individual!$A$509:$N$510,2,FALSE)</f>
        <v>#N/A</v>
      </c>
      <c r="S256" t="e">
        <f>HLOOKUP(S$1,Individual!$A$509:$N$510,2,FALSE)</f>
        <v>#N/A</v>
      </c>
      <c r="T256">
        <f>HLOOKUP(T$1,Individual!$A$509:$N$510,2,FALSE)</f>
        <v>150</v>
      </c>
      <c r="U256" t="e">
        <f>HLOOKUP(U$1,Individual!$A$509:$N$510,2,FALSE)</f>
        <v>#N/A</v>
      </c>
      <c r="V256" t="e">
        <f>HLOOKUP(V$1,Individual!$A$509:$N$510,2,FALSE)</f>
        <v>#N/A</v>
      </c>
      <c r="W256">
        <f>HLOOKUP(W$1,Individual!$A$509:$N$510,2,FALSE)</f>
        <v>151</v>
      </c>
      <c r="X256" t="e">
        <f>HLOOKUP(X$1,Individual!$A$509:$N$510,2,FALSE)</f>
        <v>#N/A</v>
      </c>
      <c r="Y256">
        <f>HLOOKUP(Y$1,Individual!$A$509:$N$510,2,FALSE)</f>
        <v>160</v>
      </c>
      <c r="Z256" t="e">
        <f>HLOOKUP(Z$1,Individual!$A$509:$N$510,2,FALSE)</f>
        <v>#N/A</v>
      </c>
      <c r="AA256">
        <f>HLOOKUP(AA$1,Individual!$A$509:$N$510,2,FALSE)</f>
        <v>160</v>
      </c>
      <c r="AB256" t="e">
        <f>HLOOKUP(AB$1,Individual!$A$509:$N$510,2,FALSE)</f>
        <v>#N/A</v>
      </c>
      <c r="AC256" t="e">
        <f>HLOOKUP(AC$1,Individual!$A$509:$N$510,2,FALSE)</f>
        <v>#N/A</v>
      </c>
      <c r="AD256" t="e">
        <f>HLOOKUP(AD$1,Individual!$A$509:$N$510,2,FALSE)</f>
        <v>#N/A</v>
      </c>
      <c r="AE256">
        <f>HLOOKUP(AE$1,Individual!$A$509:$N$510,2,FALSE)</f>
        <v>147</v>
      </c>
      <c r="AF256">
        <f>HLOOKUP(AF$1,Individual!$A$509:$N$510,2,FALSE)</f>
        <v>147</v>
      </c>
      <c r="AG256">
        <f>HLOOKUP(AG$1,Individual!$A$509:$N$510,2,FALSE)</f>
        <v>160</v>
      </c>
    </row>
    <row r="257" spans="1:33">
      <c r="A257" s="39" t="s">
        <v>255</v>
      </c>
      <c r="B257">
        <f>HLOOKUP(B$1,Individual!$A$511:$N$512,2,FALSE)</f>
        <v>197</v>
      </c>
      <c r="C257" t="e">
        <f>HLOOKUP(C$1,Individual!$A$511:$N$512,2,FALSE)</f>
        <v>#N/A</v>
      </c>
      <c r="D257" t="e">
        <f>HLOOKUP(D$1,Individual!$A$511:$N$512,2,FALSE)</f>
        <v>#N/A</v>
      </c>
      <c r="E257">
        <f>HLOOKUP(E$1,Individual!$A$511:$N$512,2,FALSE)</f>
        <v>197</v>
      </c>
      <c r="F257">
        <f>HLOOKUP(F$1,Individual!$A$511:$N$512,2,FALSE)</f>
        <v>197</v>
      </c>
      <c r="G257">
        <f>HLOOKUP(G$1,Individual!$A$511:$N$512,2,FALSE)</f>
        <v>196</v>
      </c>
      <c r="H257" t="e">
        <f>HLOOKUP(H$1,Individual!$A$511:$N$512,2,FALSE)</f>
        <v>#N/A</v>
      </c>
      <c r="I257" t="e">
        <f>HLOOKUP(I$1,Individual!$A$511:$N$512,2,FALSE)</f>
        <v>#N/A</v>
      </c>
      <c r="J257">
        <f>HLOOKUP(J$1,Individual!$A$511:$N$512,2,FALSE)</f>
        <v>196</v>
      </c>
      <c r="K257" t="e">
        <f>HLOOKUP(K$1,Individual!$A$511:$N$512,2,FALSE)</f>
        <v>#N/A</v>
      </c>
      <c r="L257" t="e">
        <f>HLOOKUP(L$1,Individual!$A$511:$N$512,2,FALSE)</f>
        <v>#N/A</v>
      </c>
      <c r="M257" t="e">
        <f>HLOOKUP(M$1,Individual!$A$511:$N$512,2,FALSE)</f>
        <v>#N/A</v>
      </c>
      <c r="N257" t="e">
        <f>HLOOKUP(N$1,Individual!$A$511:$N$512,2,FALSE)</f>
        <v>#N/A</v>
      </c>
      <c r="O257" t="e">
        <f>HLOOKUP(O$1,Individual!$A$511:$N$512,2,FALSE)</f>
        <v>#N/A</v>
      </c>
      <c r="P257">
        <f>HLOOKUP(P$1,Individual!$A$511:$N$512,2,FALSE)</f>
        <v>197</v>
      </c>
      <c r="Q257" t="e">
        <f>HLOOKUP(Q$1,Individual!$A$511:$N$512,2,FALSE)</f>
        <v>#N/A</v>
      </c>
      <c r="R257" t="e">
        <f>HLOOKUP(R$1,Individual!$A$511:$N$512,2,FALSE)</f>
        <v>#N/A</v>
      </c>
      <c r="S257" t="e">
        <f>HLOOKUP(S$1,Individual!$A$511:$N$512,2,FALSE)</f>
        <v>#N/A</v>
      </c>
      <c r="T257">
        <f>HLOOKUP(T$1,Individual!$A$511:$N$512,2,FALSE)</f>
        <v>197</v>
      </c>
      <c r="U257" t="e">
        <f>HLOOKUP(U$1,Individual!$A$511:$N$512,2,FALSE)</f>
        <v>#N/A</v>
      </c>
      <c r="V257" t="e">
        <f>HLOOKUP(V$1,Individual!$A$511:$N$512,2,FALSE)</f>
        <v>#N/A</v>
      </c>
      <c r="W257">
        <f>HLOOKUP(W$1,Individual!$A$511:$N$512,2,FALSE)</f>
        <v>197</v>
      </c>
      <c r="X257" t="e">
        <f>HLOOKUP(X$1,Individual!$A$511:$N$512,2,FALSE)</f>
        <v>#N/A</v>
      </c>
      <c r="Y257">
        <f>HLOOKUP(Y$1,Individual!$A$511:$N$512,2,FALSE)</f>
        <v>196</v>
      </c>
      <c r="Z257" t="e">
        <f>HLOOKUP(Z$1,Individual!$A$511:$N$512,2,FALSE)</f>
        <v>#N/A</v>
      </c>
      <c r="AA257">
        <f>HLOOKUP(AA$1,Individual!$A$511:$N$512,2,FALSE)</f>
        <v>197</v>
      </c>
      <c r="AB257" t="e">
        <f>HLOOKUP(AB$1,Individual!$A$511:$N$512,2,FALSE)</f>
        <v>#N/A</v>
      </c>
      <c r="AC257" t="e">
        <f>HLOOKUP(AC$1,Individual!$A$511:$N$512,2,FALSE)</f>
        <v>#N/A</v>
      </c>
      <c r="AD257" t="e">
        <f>HLOOKUP(AD$1,Individual!$A$511:$N$512,2,FALSE)</f>
        <v>#N/A</v>
      </c>
      <c r="AE257">
        <f>HLOOKUP(AE$1,Individual!$A$511:$N$512,2,FALSE)</f>
        <v>197</v>
      </c>
      <c r="AF257">
        <f>HLOOKUP(AF$1,Individual!$A$511:$N$512,2,FALSE)</f>
        <v>197</v>
      </c>
      <c r="AG257">
        <f>HLOOKUP(AG$1,Individual!$A$511:$N$512,2,FALSE)</f>
        <v>197</v>
      </c>
    </row>
    <row r="258" spans="1:33">
      <c r="A258" t="s">
        <v>256</v>
      </c>
      <c r="B258">
        <f>HLOOKUP(B$1,Individual!$A$513:$Y$514,2,FALSE)</f>
        <v>361</v>
      </c>
      <c r="C258">
        <f>HLOOKUP(C$1,Individual!$A$513:$Y$514,2,FALSE)</f>
        <v>361</v>
      </c>
      <c r="D258">
        <f>HLOOKUP(D$1,Individual!$A$513:$Y$514,2,FALSE)</f>
        <v>361</v>
      </c>
      <c r="E258">
        <f>HLOOKUP(E$1,Individual!$A$513:$Y$514,2,FALSE)</f>
        <v>361</v>
      </c>
      <c r="F258">
        <f>HLOOKUP(F$1,Individual!$A$513:$Y$514,2,FALSE)</f>
        <v>361</v>
      </c>
      <c r="G258">
        <f>HLOOKUP(G$1,Individual!$A$513:$Y$514,2,FALSE)</f>
        <v>361</v>
      </c>
      <c r="H258">
        <f>HLOOKUP(H$1,Individual!$A$513:$Y$514,2,FALSE)</f>
        <v>361</v>
      </c>
      <c r="I258">
        <f>HLOOKUP(I$1,Individual!$A$513:$Y$514,2,FALSE)</f>
        <v>361</v>
      </c>
      <c r="J258">
        <f>HLOOKUP(J$1,Individual!$A$513:$Y$514,2,FALSE)</f>
        <v>361</v>
      </c>
      <c r="K258" t="e">
        <f>HLOOKUP(K$1,Individual!$A$513:$Y$514,2,FALSE)</f>
        <v>#N/A</v>
      </c>
      <c r="L258">
        <f>HLOOKUP(L$1,Individual!$A$513:$Y$514,2,FALSE)</f>
        <v>361</v>
      </c>
      <c r="M258">
        <f>HLOOKUP(M$1,Individual!$A$513:$Y$514,2,FALSE)</f>
        <v>361</v>
      </c>
      <c r="N258" t="e">
        <f>HLOOKUP(N$1,Individual!$A$513:$Y$514,2,FALSE)</f>
        <v>#N/A</v>
      </c>
      <c r="O258">
        <f>HLOOKUP(O$1,Individual!$A$513:$Y$514,2,FALSE)</f>
        <v>361</v>
      </c>
      <c r="P258">
        <f>HLOOKUP(P$1,Individual!$A$513:$Y$514,2,FALSE)</f>
        <v>361</v>
      </c>
      <c r="Q258" t="e">
        <f>HLOOKUP(Q$1,Individual!$A$513:$Y$514,2,FALSE)</f>
        <v>#N/A</v>
      </c>
      <c r="R258" t="e">
        <f>HLOOKUP(R$1,Individual!$A$513:$Y$514,2,FALSE)</f>
        <v>#N/A</v>
      </c>
      <c r="S258" t="e">
        <f>HLOOKUP(S$1,Individual!$A$513:$Y$514,2,FALSE)</f>
        <v>#N/A</v>
      </c>
      <c r="T258">
        <f>HLOOKUP(T$1,Individual!$A$513:$Y$514,2,FALSE)</f>
        <v>361</v>
      </c>
      <c r="U258" t="e">
        <f>HLOOKUP(U$1,Individual!$A$513:$Y$514,2,FALSE)</f>
        <v>#N/A</v>
      </c>
      <c r="V258" t="e">
        <f>HLOOKUP(V$1,Individual!$A$513:$Y$514,2,FALSE)</f>
        <v>#N/A</v>
      </c>
      <c r="W258">
        <f>HLOOKUP(W$1,Individual!$A$513:$Y$514,2,FALSE)</f>
        <v>361</v>
      </c>
      <c r="X258" t="e">
        <f>HLOOKUP(X$1,Individual!$A$513:$Y$514,2,FALSE)</f>
        <v>#N/A</v>
      </c>
      <c r="Y258">
        <f>HLOOKUP(Y$1,Individual!$A$513:$Y$514,2,FALSE)</f>
        <v>361</v>
      </c>
      <c r="Z258" t="e">
        <f>HLOOKUP(Z$1,Individual!$A$513:$Y$514,2,FALSE)</f>
        <v>#N/A</v>
      </c>
      <c r="AA258">
        <f>HLOOKUP(AA$1,Individual!$A$513:$Y$514,2,FALSE)</f>
        <v>361</v>
      </c>
      <c r="AB258">
        <f>HLOOKUP(AB$1,Individual!$A$513:$Y$514,2,FALSE)</f>
        <v>361</v>
      </c>
      <c r="AC258">
        <f>HLOOKUP(AC$1,Individual!$A$513:$Y$514,2,FALSE)</f>
        <v>361</v>
      </c>
      <c r="AD258">
        <f>HLOOKUP(AD$1,Individual!$A$513:$Y$514,2,FALSE)</f>
        <v>361</v>
      </c>
      <c r="AE258">
        <f>HLOOKUP(AE$1,Individual!$A$513:$Y$514,2,FALSE)</f>
        <v>361</v>
      </c>
      <c r="AF258">
        <f>HLOOKUP(AF$1,Individual!$A$513:$Y$514,2,FALSE)</f>
        <v>361</v>
      </c>
      <c r="AG258">
        <f>HLOOKUP(AG$1,Individual!$A$513:$Y$514,2,FALSE)</f>
        <v>361</v>
      </c>
    </row>
    <row r="259" spans="1:33">
      <c r="A259" s="39" t="s">
        <v>257</v>
      </c>
      <c r="B259">
        <f>HLOOKUP(B$1,Individual!$A$515:$N$516,2,FALSE)</f>
        <v>234</v>
      </c>
      <c r="C259" t="e">
        <f>HLOOKUP(C$1,Individual!$A$515:$N$516,2,FALSE)</f>
        <v>#N/A</v>
      </c>
      <c r="D259" t="e">
        <f>HLOOKUP(D$1,Individual!$A$515:$N$516,2,FALSE)</f>
        <v>#N/A</v>
      </c>
      <c r="E259">
        <f>HLOOKUP(E$1,Individual!$A$515:$N$516,2,FALSE)</f>
        <v>234</v>
      </c>
      <c r="F259">
        <f>HLOOKUP(F$1,Individual!$A$515:$N$516,2,FALSE)</f>
        <v>234</v>
      </c>
      <c r="G259">
        <f>HLOOKUP(G$1,Individual!$A$515:$N$516,2,FALSE)</f>
        <v>234</v>
      </c>
      <c r="H259" t="e">
        <f>HLOOKUP(H$1,Individual!$A$515:$N$516,2,FALSE)</f>
        <v>#N/A</v>
      </c>
      <c r="I259" t="e">
        <f>HLOOKUP(I$1,Individual!$A$515:$N$516,2,FALSE)</f>
        <v>#N/A</v>
      </c>
      <c r="J259">
        <f>HLOOKUP(J$1,Individual!$A$515:$N$516,2,FALSE)</f>
        <v>234</v>
      </c>
      <c r="K259" t="e">
        <f>HLOOKUP(K$1,Individual!$A$515:$N$516,2,FALSE)</f>
        <v>#N/A</v>
      </c>
      <c r="L259" t="e">
        <f>HLOOKUP(L$1,Individual!$A$515:$N$516,2,FALSE)</f>
        <v>#N/A</v>
      </c>
      <c r="M259" t="e">
        <f>HLOOKUP(M$1,Individual!$A$515:$N$516,2,FALSE)</f>
        <v>#N/A</v>
      </c>
      <c r="N259" t="e">
        <f>HLOOKUP(N$1,Individual!$A$515:$N$516,2,FALSE)</f>
        <v>#N/A</v>
      </c>
      <c r="O259" t="e">
        <f>HLOOKUP(O$1,Individual!$A$515:$N$516,2,FALSE)</f>
        <v>#N/A</v>
      </c>
      <c r="P259">
        <f>HLOOKUP(P$1,Individual!$A$515:$N$516,2,FALSE)</f>
        <v>234</v>
      </c>
      <c r="Q259" t="e">
        <f>HLOOKUP(Q$1,Individual!$A$515:$N$516,2,FALSE)</f>
        <v>#N/A</v>
      </c>
      <c r="R259" t="e">
        <f>HLOOKUP(R$1,Individual!$A$515:$N$516,2,FALSE)</f>
        <v>#N/A</v>
      </c>
      <c r="S259" t="e">
        <f>HLOOKUP(S$1,Individual!$A$515:$N$516,2,FALSE)</f>
        <v>#N/A</v>
      </c>
      <c r="T259">
        <f>HLOOKUP(T$1,Individual!$A$515:$N$516,2,FALSE)</f>
        <v>234</v>
      </c>
      <c r="U259" t="e">
        <f>HLOOKUP(U$1,Individual!$A$515:$N$516,2,FALSE)</f>
        <v>#N/A</v>
      </c>
      <c r="V259" t="e">
        <f>HLOOKUP(V$1,Individual!$A$515:$N$516,2,FALSE)</f>
        <v>#N/A</v>
      </c>
      <c r="W259">
        <f>HLOOKUP(W$1,Individual!$A$515:$N$516,2,FALSE)</f>
        <v>234</v>
      </c>
      <c r="X259" t="e">
        <f>HLOOKUP(X$1,Individual!$A$515:$N$516,2,FALSE)</f>
        <v>#N/A</v>
      </c>
      <c r="Y259">
        <f>HLOOKUP(Y$1,Individual!$A$515:$N$516,2,FALSE)</f>
        <v>234</v>
      </c>
      <c r="Z259" t="e">
        <f>HLOOKUP(Z$1,Individual!$A$515:$N$516,2,FALSE)</f>
        <v>#N/A</v>
      </c>
      <c r="AA259">
        <f>HLOOKUP(AA$1,Individual!$A$515:$N$516,2,FALSE)</f>
        <v>234</v>
      </c>
      <c r="AB259" t="e">
        <f>HLOOKUP(AB$1,Individual!$A$515:$N$516,2,FALSE)</f>
        <v>#N/A</v>
      </c>
      <c r="AC259" t="e">
        <f>HLOOKUP(AC$1,Individual!$A$515:$N$516,2,FALSE)</f>
        <v>#N/A</v>
      </c>
      <c r="AD259" t="e">
        <f>HLOOKUP(AD$1,Individual!$A$515:$N$516,2,FALSE)</f>
        <v>#N/A</v>
      </c>
      <c r="AE259">
        <f>HLOOKUP(AE$1,Individual!$A$515:$N$516,2,FALSE)</f>
        <v>234</v>
      </c>
      <c r="AF259">
        <f>HLOOKUP(AF$1,Individual!$A$515:$N$516,2,FALSE)</f>
        <v>234</v>
      </c>
      <c r="AG259">
        <f>HLOOKUP(AG$1,Individual!$A$515:$N$516,2,FALSE)</f>
        <v>234</v>
      </c>
    </row>
    <row r="260" spans="1:33">
      <c r="A260" t="s">
        <v>258</v>
      </c>
      <c r="B260">
        <f>HLOOKUP(B$1,Individual!$A$517:$P$518,2,FALSE)</f>
        <v>151</v>
      </c>
      <c r="C260" t="e">
        <f>HLOOKUP(C$1,Individual!$A$517:$P$518,2,FALSE)</f>
        <v>#N/A</v>
      </c>
      <c r="D260" t="e">
        <f>HLOOKUP(D$1,Individual!$A$517:$P$518,2,FALSE)</f>
        <v>#N/A</v>
      </c>
      <c r="E260">
        <f>HLOOKUP(E$1,Individual!$A$517:$P$518,2,FALSE)</f>
        <v>151</v>
      </c>
      <c r="F260">
        <f>HLOOKUP(F$1,Individual!$A$517:$P$518,2,FALSE)</f>
        <v>151</v>
      </c>
      <c r="G260">
        <f>HLOOKUP(G$1,Individual!$A$517:$P$518,2,FALSE)</f>
        <v>151</v>
      </c>
      <c r="H260">
        <f>HLOOKUP(H$1,Individual!$A$517:$P$518,2,FALSE)</f>
        <v>151</v>
      </c>
      <c r="I260" t="e">
        <f>HLOOKUP(I$1,Individual!$A$517:$P$518,2,FALSE)</f>
        <v>#N/A</v>
      </c>
      <c r="J260">
        <f>HLOOKUP(J$1,Individual!$A$517:$P$518,2,FALSE)</f>
        <v>151</v>
      </c>
      <c r="K260" t="e">
        <f>HLOOKUP(K$1,Individual!$A$517:$P$518,2,FALSE)</f>
        <v>#N/A</v>
      </c>
      <c r="L260" t="e">
        <f>HLOOKUP(L$1,Individual!$A$517:$P$518,2,FALSE)</f>
        <v>#N/A</v>
      </c>
      <c r="M260">
        <f>HLOOKUP(M$1,Individual!$A$517:$P$518,2,FALSE)</f>
        <v>151</v>
      </c>
      <c r="N260" t="e">
        <f>HLOOKUP(N$1,Individual!$A$517:$P$518,2,FALSE)</f>
        <v>#N/A</v>
      </c>
      <c r="O260" t="e">
        <f>HLOOKUP(O$1,Individual!$A$517:$P$518,2,FALSE)</f>
        <v>#N/A</v>
      </c>
      <c r="P260">
        <f>HLOOKUP(P$1,Individual!$A$517:$P$518,2,FALSE)</f>
        <v>151</v>
      </c>
      <c r="Q260" t="e">
        <f>HLOOKUP(Q$1,Individual!$A$517:$P$518,2,FALSE)</f>
        <v>#N/A</v>
      </c>
      <c r="R260" t="e">
        <f>HLOOKUP(R$1,Individual!$A$517:$P$518,2,FALSE)</f>
        <v>#N/A</v>
      </c>
      <c r="S260" t="e">
        <f>HLOOKUP(S$1,Individual!$A$517:$P$518,2,FALSE)</f>
        <v>#N/A</v>
      </c>
      <c r="T260">
        <f>HLOOKUP(T$1,Individual!$A$517:$P$518,2,FALSE)</f>
        <v>151</v>
      </c>
      <c r="U260" t="e">
        <f>HLOOKUP(U$1,Individual!$A$517:$P$518,2,FALSE)</f>
        <v>#N/A</v>
      </c>
      <c r="V260" t="e">
        <f>HLOOKUP(V$1,Individual!$A$517:$P$518,2,FALSE)</f>
        <v>#N/A</v>
      </c>
      <c r="W260">
        <f>HLOOKUP(W$1,Individual!$A$517:$P$518,2,FALSE)</f>
        <v>151</v>
      </c>
      <c r="X260" t="e">
        <f>HLOOKUP(X$1,Individual!$A$517:$P$518,2,FALSE)</f>
        <v>#N/A</v>
      </c>
      <c r="Y260">
        <f>HLOOKUP(Y$1,Individual!$A$517:$P$518,2,FALSE)</f>
        <v>151</v>
      </c>
      <c r="Z260" t="e">
        <f>HLOOKUP(Z$1,Individual!$A$517:$P$518,2,FALSE)</f>
        <v>#N/A</v>
      </c>
      <c r="AA260">
        <f>HLOOKUP(AA$1,Individual!$A$517:$P$518,2,FALSE)</f>
        <v>151</v>
      </c>
      <c r="AB260" t="e">
        <f>HLOOKUP(AB$1,Individual!$A$517:$P$518,2,FALSE)</f>
        <v>#N/A</v>
      </c>
      <c r="AC260" t="e">
        <f>HLOOKUP(AC$1,Individual!$A$517:$P$518,2,FALSE)</f>
        <v>#N/A</v>
      </c>
      <c r="AD260" t="e">
        <f>HLOOKUP(AD$1,Individual!$A$517:$P$518,2,FALSE)</f>
        <v>#N/A</v>
      </c>
      <c r="AE260">
        <f>HLOOKUP(AE$1,Individual!$A$517:$P$518,2,FALSE)</f>
        <v>151</v>
      </c>
      <c r="AF260">
        <f>HLOOKUP(AF$1,Individual!$A$517:$P$518,2,FALSE)</f>
        <v>151</v>
      </c>
      <c r="AG260">
        <f>HLOOKUP(AG$1,Individual!$A$517:$P$518,2,FALSE)</f>
        <v>151</v>
      </c>
    </row>
    <row r="261" spans="1:33">
      <c r="A261" s="28" t="s">
        <v>259</v>
      </c>
      <c r="B261">
        <f>HLOOKUP(B$1,Individual!$A$519:$N$520,2,FALSE)</f>
        <v>200</v>
      </c>
      <c r="C261" t="e">
        <f>HLOOKUP(C$1,Individual!$A$519:$N$520,2,FALSE)</f>
        <v>#N/A</v>
      </c>
      <c r="D261" t="e">
        <f>HLOOKUP(D$1,Individual!$A$519:$N$520,2,FALSE)</f>
        <v>#N/A</v>
      </c>
      <c r="E261">
        <f>HLOOKUP(E$1,Individual!$A$519:$N$520,2,FALSE)</f>
        <v>200</v>
      </c>
      <c r="F261">
        <f>HLOOKUP(F$1,Individual!$A$519:$N$520,2,FALSE)</f>
        <v>200</v>
      </c>
      <c r="G261">
        <f>HLOOKUP(G$1,Individual!$A$519:$N$520,2,FALSE)</f>
        <v>199</v>
      </c>
      <c r="H261" t="e">
        <f>HLOOKUP(H$1,Individual!$A$519:$N$520,2,FALSE)</f>
        <v>#N/A</v>
      </c>
      <c r="I261" t="e">
        <f>HLOOKUP(I$1,Individual!$A$519:$N$520,2,FALSE)</f>
        <v>#N/A</v>
      </c>
      <c r="J261">
        <f>HLOOKUP(J$1,Individual!$A$519:$N$520,2,FALSE)</f>
        <v>200</v>
      </c>
      <c r="K261" t="e">
        <f>HLOOKUP(K$1,Individual!$A$519:$N$520,2,FALSE)</f>
        <v>#N/A</v>
      </c>
      <c r="L261" t="e">
        <f>HLOOKUP(L$1,Individual!$A$519:$N$520,2,FALSE)</f>
        <v>#N/A</v>
      </c>
      <c r="M261" t="e">
        <f>HLOOKUP(M$1,Individual!$A$519:$N$520,2,FALSE)</f>
        <v>#N/A</v>
      </c>
      <c r="N261" t="e">
        <f>HLOOKUP(N$1,Individual!$A$519:$N$520,2,FALSE)</f>
        <v>#N/A</v>
      </c>
      <c r="O261" t="e">
        <f>HLOOKUP(O$1,Individual!$A$519:$N$520,2,FALSE)</f>
        <v>#N/A</v>
      </c>
      <c r="P261">
        <f>HLOOKUP(P$1,Individual!$A$519:$N$520,2,FALSE)</f>
        <v>200</v>
      </c>
      <c r="Q261" t="e">
        <f>HLOOKUP(Q$1,Individual!$A$519:$N$520,2,FALSE)</f>
        <v>#N/A</v>
      </c>
      <c r="R261" t="e">
        <f>HLOOKUP(R$1,Individual!$A$519:$N$520,2,FALSE)</f>
        <v>#N/A</v>
      </c>
      <c r="S261" t="e">
        <f>HLOOKUP(S$1,Individual!$A$519:$N$520,2,FALSE)</f>
        <v>#N/A</v>
      </c>
      <c r="T261">
        <f>HLOOKUP(T$1,Individual!$A$519:$N$520,2,FALSE)</f>
        <v>200</v>
      </c>
      <c r="U261" t="e">
        <f>HLOOKUP(U$1,Individual!$A$519:$N$520,2,FALSE)</f>
        <v>#N/A</v>
      </c>
      <c r="V261" t="e">
        <f>HLOOKUP(V$1,Individual!$A$519:$N$520,2,FALSE)</f>
        <v>#N/A</v>
      </c>
      <c r="W261">
        <f>HLOOKUP(W$1,Individual!$A$519:$N$520,2,FALSE)</f>
        <v>200</v>
      </c>
      <c r="X261" t="e">
        <f>HLOOKUP(X$1,Individual!$A$519:$N$520,2,FALSE)</f>
        <v>#N/A</v>
      </c>
      <c r="Y261">
        <f>HLOOKUP(Y$1,Individual!$A$519:$N$520,2,FALSE)</f>
        <v>200</v>
      </c>
      <c r="Z261" t="e">
        <f>HLOOKUP(Z$1,Individual!$A$519:$N$520,2,FALSE)</f>
        <v>#N/A</v>
      </c>
      <c r="AA261">
        <f>HLOOKUP(AA$1,Individual!$A$519:$N$520,2,FALSE)</f>
        <v>200</v>
      </c>
      <c r="AB261" t="e">
        <f>HLOOKUP(AB$1,Individual!$A$519:$N$520,2,FALSE)</f>
        <v>#N/A</v>
      </c>
      <c r="AC261" t="e">
        <f>HLOOKUP(AC$1,Individual!$A$519:$N$520,2,FALSE)</f>
        <v>#N/A</v>
      </c>
      <c r="AD261" t="e">
        <f>HLOOKUP(AD$1,Individual!$A$519:$N$520,2,FALSE)</f>
        <v>#N/A</v>
      </c>
      <c r="AE261">
        <f>HLOOKUP(AE$1,Individual!$A$519:$N$520,2,FALSE)</f>
        <v>200</v>
      </c>
      <c r="AF261">
        <f>HLOOKUP(AF$1,Individual!$A$519:$N$520,2,FALSE)</f>
        <v>200</v>
      </c>
      <c r="AG261">
        <f>HLOOKUP(AG$1,Individual!$A$519:$N$520,2,FALSE)</f>
        <v>200</v>
      </c>
    </row>
    <row r="262" spans="1:33">
      <c r="A262" s="28" t="s">
        <v>260</v>
      </c>
      <c r="B262">
        <f>HLOOKUP(B$1,Individual!$A$521:$N$522,2,FALSE)</f>
        <v>209</v>
      </c>
      <c r="C262" t="e">
        <f>HLOOKUP(C$1,Individual!$A$521:$N$522,2,FALSE)</f>
        <v>#N/A</v>
      </c>
      <c r="D262" t="e">
        <f>HLOOKUP(D$1,Individual!$A$521:$N$522,2,FALSE)</f>
        <v>#N/A</v>
      </c>
      <c r="E262">
        <f>HLOOKUP(E$1,Individual!$A$521:$N$522,2,FALSE)</f>
        <v>203</v>
      </c>
      <c r="F262">
        <f>HLOOKUP(F$1,Individual!$A$521:$N$522,2,FALSE)</f>
        <v>208</v>
      </c>
      <c r="G262">
        <f>HLOOKUP(G$1,Individual!$A$521:$N$522,2,FALSE)</f>
        <v>203</v>
      </c>
      <c r="H262" t="e">
        <f>HLOOKUP(H$1,Individual!$A$521:$N$522,2,FALSE)</f>
        <v>#N/A</v>
      </c>
      <c r="I262" t="e">
        <f>HLOOKUP(I$1,Individual!$A$521:$N$522,2,FALSE)</f>
        <v>#N/A</v>
      </c>
      <c r="J262">
        <f>HLOOKUP(J$1,Individual!$A$521:$N$522,2,FALSE)</f>
        <v>203</v>
      </c>
      <c r="K262" t="e">
        <f>HLOOKUP(K$1,Individual!$A$521:$N$522,2,FALSE)</f>
        <v>#N/A</v>
      </c>
      <c r="L262" t="e">
        <f>HLOOKUP(L$1,Individual!$A$521:$N$522,2,FALSE)</f>
        <v>#N/A</v>
      </c>
      <c r="M262" t="e">
        <f>HLOOKUP(M$1,Individual!$A$521:$N$522,2,FALSE)</f>
        <v>#N/A</v>
      </c>
      <c r="N262" t="e">
        <f>HLOOKUP(N$1,Individual!$A$521:$N$522,2,FALSE)</f>
        <v>#N/A</v>
      </c>
      <c r="O262" t="e">
        <f>HLOOKUP(O$1,Individual!$A$521:$N$522,2,FALSE)</f>
        <v>#N/A</v>
      </c>
      <c r="P262">
        <f>HLOOKUP(P$1,Individual!$A$521:$N$522,2,FALSE)</f>
        <v>209</v>
      </c>
      <c r="Q262" t="e">
        <f>HLOOKUP(Q$1,Individual!$A$521:$N$522,2,FALSE)</f>
        <v>#N/A</v>
      </c>
      <c r="R262" t="e">
        <f>HLOOKUP(R$1,Individual!$A$521:$N$522,2,FALSE)</f>
        <v>#N/A</v>
      </c>
      <c r="S262" t="e">
        <f>HLOOKUP(S$1,Individual!$A$521:$N$522,2,FALSE)</f>
        <v>#N/A</v>
      </c>
      <c r="T262">
        <f>HLOOKUP(T$1,Individual!$A$521:$N$522,2,FALSE)</f>
        <v>203</v>
      </c>
      <c r="U262" t="e">
        <f>HLOOKUP(U$1,Individual!$A$521:$N$522,2,FALSE)</f>
        <v>#N/A</v>
      </c>
      <c r="V262" t="e">
        <f>HLOOKUP(V$1,Individual!$A$521:$N$522,2,FALSE)</f>
        <v>#N/A</v>
      </c>
      <c r="W262">
        <f>HLOOKUP(W$1,Individual!$A$521:$N$522,2,FALSE)</f>
        <v>209</v>
      </c>
      <c r="X262" t="e">
        <f>HLOOKUP(X$1,Individual!$A$521:$N$522,2,FALSE)</f>
        <v>#N/A</v>
      </c>
      <c r="Y262">
        <f>HLOOKUP(Y$1,Individual!$A$521:$N$522,2,FALSE)</f>
        <v>203</v>
      </c>
      <c r="Z262" t="e">
        <f>HLOOKUP(Z$1,Individual!$A$521:$N$522,2,FALSE)</f>
        <v>#N/A</v>
      </c>
      <c r="AA262">
        <f>HLOOKUP(AA$1,Individual!$A$521:$N$522,2,FALSE)</f>
        <v>203</v>
      </c>
      <c r="AB262" t="e">
        <f>HLOOKUP(AB$1,Individual!$A$521:$N$522,2,FALSE)</f>
        <v>#N/A</v>
      </c>
      <c r="AC262" t="e">
        <f>HLOOKUP(AC$1,Individual!$A$521:$N$522,2,FALSE)</f>
        <v>#N/A</v>
      </c>
      <c r="AD262" t="e">
        <f>HLOOKUP(AD$1,Individual!$A$521:$N$522,2,FALSE)</f>
        <v>#N/A</v>
      </c>
      <c r="AE262">
        <f>HLOOKUP(AE$1,Individual!$A$521:$N$522,2,FALSE)</f>
        <v>209</v>
      </c>
      <c r="AF262">
        <f>HLOOKUP(AF$1,Individual!$A$521:$N$522,2,FALSE)</f>
        <v>209</v>
      </c>
      <c r="AG262">
        <f>HLOOKUP(AG$1,Individual!$A$521:$N$522,2,FALSE)</f>
        <v>203</v>
      </c>
    </row>
    <row r="263" spans="1:33">
      <c r="A263" s="39" t="s">
        <v>261</v>
      </c>
      <c r="B263">
        <f>HLOOKUP(B$1,Individual!$A$523:$N$524,2,FALSE)</f>
        <v>240</v>
      </c>
      <c r="C263" t="e">
        <f>HLOOKUP(C$1,Individual!$A$523:$N$524,2,FALSE)</f>
        <v>#N/A</v>
      </c>
      <c r="D263" t="e">
        <f>HLOOKUP(D$1,Individual!$A$523:$N$524,2,FALSE)</f>
        <v>#N/A</v>
      </c>
      <c r="E263">
        <f>HLOOKUP(E$1,Individual!$A$523:$N$524,2,FALSE)</f>
        <v>240</v>
      </c>
      <c r="F263">
        <f>HLOOKUP(F$1,Individual!$A$523:$N$524,2,FALSE)</f>
        <v>240</v>
      </c>
      <c r="G263">
        <f>HLOOKUP(G$1,Individual!$A$523:$N$524,2,FALSE)</f>
        <v>191</v>
      </c>
      <c r="H263" t="e">
        <f>HLOOKUP(H$1,Individual!$A$523:$N$524,2,FALSE)</f>
        <v>#N/A</v>
      </c>
      <c r="I263" t="e">
        <f>HLOOKUP(I$1,Individual!$A$523:$N$524,2,FALSE)</f>
        <v>#N/A</v>
      </c>
      <c r="J263">
        <f>HLOOKUP(J$1,Individual!$A$523:$N$524,2,FALSE)</f>
        <v>191</v>
      </c>
      <c r="K263" t="e">
        <f>HLOOKUP(K$1,Individual!$A$523:$N$524,2,FALSE)</f>
        <v>#N/A</v>
      </c>
      <c r="L263" t="e">
        <f>HLOOKUP(L$1,Individual!$A$523:$N$524,2,FALSE)</f>
        <v>#N/A</v>
      </c>
      <c r="M263" t="e">
        <f>HLOOKUP(M$1,Individual!$A$523:$N$524,2,FALSE)</f>
        <v>#N/A</v>
      </c>
      <c r="N263" t="e">
        <f>HLOOKUP(N$1,Individual!$A$523:$N$524,2,FALSE)</f>
        <v>#N/A</v>
      </c>
      <c r="O263" t="e">
        <f>HLOOKUP(O$1,Individual!$A$523:$N$524,2,FALSE)</f>
        <v>#N/A</v>
      </c>
      <c r="P263">
        <f>HLOOKUP(P$1,Individual!$A$523:$N$524,2,FALSE)</f>
        <v>191</v>
      </c>
      <c r="Q263" t="e">
        <f>HLOOKUP(Q$1,Individual!$A$523:$N$524,2,FALSE)</f>
        <v>#N/A</v>
      </c>
      <c r="R263" t="e">
        <f>HLOOKUP(R$1,Individual!$A$523:$N$524,2,FALSE)</f>
        <v>#N/A</v>
      </c>
      <c r="S263" t="e">
        <f>HLOOKUP(S$1,Individual!$A$523:$N$524,2,FALSE)</f>
        <v>#N/A</v>
      </c>
      <c r="T263">
        <f>HLOOKUP(T$1,Individual!$A$523:$N$524,2,FALSE)</f>
        <v>240</v>
      </c>
      <c r="U263" t="e">
        <f>HLOOKUP(U$1,Individual!$A$523:$N$524,2,FALSE)</f>
        <v>#N/A</v>
      </c>
      <c r="V263" t="e">
        <f>HLOOKUP(V$1,Individual!$A$523:$N$524,2,FALSE)</f>
        <v>#N/A</v>
      </c>
      <c r="W263">
        <f>HLOOKUP(W$1,Individual!$A$523:$N$524,2,FALSE)</f>
        <v>240</v>
      </c>
      <c r="X263" t="e">
        <f>HLOOKUP(X$1,Individual!$A$523:$N$524,2,FALSE)</f>
        <v>#N/A</v>
      </c>
      <c r="Y263">
        <f>HLOOKUP(Y$1,Individual!$A$523:$N$524,2,FALSE)</f>
        <v>191</v>
      </c>
      <c r="Z263" t="e">
        <f>HLOOKUP(Z$1,Individual!$A$523:$N$524,2,FALSE)</f>
        <v>#N/A</v>
      </c>
      <c r="AA263">
        <f>HLOOKUP(AA$1,Individual!$A$523:$N$524,2,FALSE)</f>
        <v>191</v>
      </c>
      <c r="AB263" t="e">
        <f>HLOOKUP(AB$1,Individual!$A$523:$N$524,2,FALSE)</f>
        <v>#N/A</v>
      </c>
      <c r="AC263" t="e">
        <f>HLOOKUP(AC$1,Individual!$A$523:$N$524,2,FALSE)</f>
        <v>#N/A</v>
      </c>
      <c r="AD263" t="e">
        <f>HLOOKUP(AD$1,Individual!$A$523:$N$524,2,FALSE)</f>
        <v>#N/A</v>
      </c>
      <c r="AE263">
        <f>HLOOKUP(AE$1,Individual!$A$523:$N$524,2,FALSE)</f>
        <v>240</v>
      </c>
      <c r="AF263">
        <f>HLOOKUP(AF$1,Individual!$A$523:$N$524,2,FALSE)</f>
        <v>240</v>
      </c>
      <c r="AG263">
        <f>HLOOKUP(AG$1,Individual!$A$523:$N$524,2,FALSE)</f>
        <v>240</v>
      </c>
    </row>
    <row r="264" spans="1:33">
      <c r="A264" s="28" t="s">
        <v>262</v>
      </c>
      <c r="B264">
        <f>HLOOKUP(B$1,Individual!$A$525:$N$526,2,FALSE)</f>
        <v>143</v>
      </c>
      <c r="C264" t="e">
        <f>HLOOKUP(C$1,Individual!$A$525:$N$526,2,FALSE)</f>
        <v>#N/A</v>
      </c>
      <c r="D264" t="e">
        <f>HLOOKUP(D$1,Individual!$A$525:$N$526,2,FALSE)</f>
        <v>#N/A</v>
      </c>
      <c r="E264">
        <f>HLOOKUP(E$1,Individual!$A$525:$N$526,2,FALSE)</f>
        <v>143</v>
      </c>
      <c r="F264">
        <f>HLOOKUP(F$1,Individual!$A$525:$N$526,2,FALSE)</f>
        <v>143</v>
      </c>
      <c r="G264">
        <f>HLOOKUP(G$1,Individual!$A$525:$N$526,2,FALSE)</f>
        <v>143</v>
      </c>
      <c r="H264" t="e">
        <f>HLOOKUP(H$1,Individual!$A$525:$N$526,2,FALSE)</f>
        <v>#N/A</v>
      </c>
      <c r="I264" t="e">
        <f>HLOOKUP(I$1,Individual!$A$525:$N$526,2,FALSE)</f>
        <v>#N/A</v>
      </c>
      <c r="J264">
        <f>HLOOKUP(J$1,Individual!$A$525:$N$526,2,FALSE)</f>
        <v>143</v>
      </c>
      <c r="K264" t="e">
        <f>HLOOKUP(K$1,Individual!$A$525:$N$526,2,FALSE)</f>
        <v>#N/A</v>
      </c>
      <c r="L264" t="e">
        <f>HLOOKUP(L$1,Individual!$A$525:$N$526,2,FALSE)</f>
        <v>#N/A</v>
      </c>
      <c r="M264" t="e">
        <f>HLOOKUP(M$1,Individual!$A$525:$N$526,2,FALSE)</f>
        <v>#N/A</v>
      </c>
      <c r="N264" t="e">
        <f>HLOOKUP(N$1,Individual!$A$525:$N$526,2,FALSE)</f>
        <v>#N/A</v>
      </c>
      <c r="O264" t="e">
        <f>HLOOKUP(O$1,Individual!$A$525:$N$526,2,FALSE)</f>
        <v>#N/A</v>
      </c>
      <c r="P264">
        <f>HLOOKUP(P$1,Individual!$A$525:$N$526,2,FALSE)</f>
        <v>143</v>
      </c>
      <c r="Q264" t="e">
        <f>HLOOKUP(Q$1,Individual!$A$525:$N$526,2,FALSE)</f>
        <v>#N/A</v>
      </c>
      <c r="R264" t="e">
        <f>HLOOKUP(R$1,Individual!$A$525:$N$526,2,FALSE)</f>
        <v>#N/A</v>
      </c>
      <c r="S264" t="e">
        <f>HLOOKUP(S$1,Individual!$A$525:$N$526,2,FALSE)</f>
        <v>#N/A</v>
      </c>
      <c r="T264">
        <f>HLOOKUP(T$1,Individual!$A$525:$N$526,2,FALSE)</f>
        <v>143</v>
      </c>
      <c r="U264" t="e">
        <f>HLOOKUP(U$1,Individual!$A$525:$N$526,2,FALSE)</f>
        <v>#N/A</v>
      </c>
      <c r="V264" t="e">
        <f>HLOOKUP(V$1,Individual!$A$525:$N$526,2,FALSE)</f>
        <v>#N/A</v>
      </c>
      <c r="W264">
        <f>HLOOKUP(W$1,Individual!$A$525:$N$526,2,FALSE)</f>
        <v>143</v>
      </c>
      <c r="X264" t="e">
        <f>HLOOKUP(X$1,Individual!$A$525:$N$526,2,FALSE)</f>
        <v>#N/A</v>
      </c>
      <c r="Y264">
        <f>HLOOKUP(Y$1,Individual!$A$525:$N$526,2,FALSE)</f>
        <v>143</v>
      </c>
      <c r="Z264" t="e">
        <f>HLOOKUP(Z$1,Individual!$A$525:$N$526,2,FALSE)</f>
        <v>#N/A</v>
      </c>
      <c r="AA264">
        <f>HLOOKUP(AA$1,Individual!$A$525:$N$526,2,FALSE)</f>
        <v>143</v>
      </c>
      <c r="AB264" t="e">
        <f>HLOOKUP(AB$1,Individual!$A$525:$N$526,2,FALSE)</f>
        <v>#N/A</v>
      </c>
      <c r="AC264" t="e">
        <f>HLOOKUP(AC$1,Individual!$A$525:$N$526,2,FALSE)</f>
        <v>#N/A</v>
      </c>
      <c r="AD264" t="e">
        <f>HLOOKUP(AD$1,Individual!$A$525:$N$526,2,FALSE)</f>
        <v>#N/A</v>
      </c>
      <c r="AE264">
        <f>HLOOKUP(AE$1,Individual!$A$525:$N$526,2,FALSE)</f>
        <v>143</v>
      </c>
      <c r="AF264">
        <f>HLOOKUP(AF$1,Individual!$A$525:$N$526,2,FALSE)</f>
        <v>143</v>
      </c>
      <c r="AG264">
        <f>HLOOKUP(AG$1,Individual!$A$525:$N$526,2,FALSE)</f>
        <v>143</v>
      </c>
    </row>
    <row r="265" spans="1:33">
      <c r="A265" s="28" t="s">
        <v>263</v>
      </c>
      <c r="B265">
        <f>HLOOKUP(B$1,Individual!$A$527:$N$528,2,FALSE)</f>
        <v>150</v>
      </c>
      <c r="C265" t="e">
        <f>HLOOKUP(C$1,Individual!$A$527:$N$528,2,FALSE)</f>
        <v>#N/A</v>
      </c>
      <c r="D265" t="e">
        <f>HLOOKUP(D$1,Individual!$A$527:$N$528,2,FALSE)</f>
        <v>#N/A</v>
      </c>
      <c r="E265">
        <f>HLOOKUP(E$1,Individual!$A$527:$N$528,2,FALSE)</f>
        <v>150</v>
      </c>
      <c r="F265">
        <f>HLOOKUP(F$1,Individual!$A$527:$N$528,2,FALSE)</f>
        <v>150</v>
      </c>
      <c r="G265">
        <f>HLOOKUP(G$1,Individual!$A$527:$N$528,2,FALSE)</f>
        <v>150</v>
      </c>
      <c r="H265" t="e">
        <f>HLOOKUP(H$1,Individual!$A$527:$N$528,2,FALSE)</f>
        <v>#N/A</v>
      </c>
      <c r="I265" t="e">
        <f>HLOOKUP(I$1,Individual!$A$527:$N$528,2,FALSE)</f>
        <v>#N/A</v>
      </c>
      <c r="J265">
        <f>HLOOKUP(J$1,Individual!$A$527:$N$528,2,FALSE)</f>
        <v>150</v>
      </c>
      <c r="K265" t="e">
        <f>HLOOKUP(K$1,Individual!$A$527:$N$528,2,FALSE)</f>
        <v>#N/A</v>
      </c>
      <c r="L265" t="e">
        <f>HLOOKUP(L$1,Individual!$A$527:$N$528,2,FALSE)</f>
        <v>#N/A</v>
      </c>
      <c r="M265" t="e">
        <f>HLOOKUP(M$1,Individual!$A$527:$N$528,2,FALSE)</f>
        <v>#N/A</v>
      </c>
      <c r="N265" t="e">
        <f>HLOOKUP(N$1,Individual!$A$527:$N$528,2,FALSE)</f>
        <v>#N/A</v>
      </c>
      <c r="O265" t="e">
        <f>HLOOKUP(O$1,Individual!$A$527:$N$528,2,FALSE)</f>
        <v>#N/A</v>
      </c>
      <c r="P265">
        <f>HLOOKUP(P$1,Individual!$A$527:$N$528,2,FALSE)</f>
        <v>150</v>
      </c>
      <c r="Q265" t="e">
        <f>HLOOKUP(Q$1,Individual!$A$527:$N$528,2,FALSE)</f>
        <v>#N/A</v>
      </c>
      <c r="R265" t="e">
        <f>HLOOKUP(R$1,Individual!$A$527:$N$528,2,FALSE)</f>
        <v>#N/A</v>
      </c>
      <c r="S265" t="e">
        <f>HLOOKUP(S$1,Individual!$A$527:$N$528,2,FALSE)</f>
        <v>#N/A</v>
      </c>
      <c r="T265">
        <f>HLOOKUP(T$1,Individual!$A$527:$N$528,2,FALSE)</f>
        <v>150</v>
      </c>
      <c r="U265" t="e">
        <f>HLOOKUP(U$1,Individual!$A$527:$N$528,2,FALSE)</f>
        <v>#N/A</v>
      </c>
      <c r="V265" t="e">
        <f>HLOOKUP(V$1,Individual!$A$527:$N$528,2,FALSE)</f>
        <v>#N/A</v>
      </c>
      <c r="W265">
        <f>HLOOKUP(W$1,Individual!$A$527:$N$528,2,FALSE)</f>
        <v>150</v>
      </c>
      <c r="X265" t="e">
        <f>HLOOKUP(X$1,Individual!$A$527:$N$528,2,FALSE)</f>
        <v>#N/A</v>
      </c>
      <c r="Y265">
        <f>HLOOKUP(Y$1,Individual!$A$527:$N$528,2,FALSE)</f>
        <v>150</v>
      </c>
      <c r="Z265" t="e">
        <f>HLOOKUP(Z$1,Individual!$A$527:$N$528,2,FALSE)</f>
        <v>#N/A</v>
      </c>
      <c r="AA265">
        <f>HLOOKUP(AA$1,Individual!$A$527:$N$528,2,FALSE)</f>
        <v>150</v>
      </c>
      <c r="AB265" t="e">
        <f>HLOOKUP(AB$1,Individual!$A$527:$N$528,2,FALSE)</f>
        <v>#N/A</v>
      </c>
      <c r="AC265" t="e">
        <f>HLOOKUP(AC$1,Individual!$A$527:$N$528,2,FALSE)</f>
        <v>#N/A</v>
      </c>
      <c r="AD265" t="e">
        <f>HLOOKUP(AD$1,Individual!$A$527:$N$528,2,FALSE)</f>
        <v>#N/A</v>
      </c>
      <c r="AE265">
        <f>HLOOKUP(AE$1,Individual!$A$527:$N$528,2,FALSE)</f>
        <v>150</v>
      </c>
      <c r="AF265">
        <f>HLOOKUP(AF$1,Individual!$A$527:$N$528,2,FALSE)</f>
        <v>150</v>
      </c>
      <c r="AG265">
        <f>HLOOKUP(AG$1,Individual!$A$527:$N$528,2,FALSE)</f>
        <v>150</v>
      </c>
    </row>
    <row r="266" spans="1:33">
      <c r="A266" s="28" t="s">
        <v>264</v>
      </c>
      <c r="B266">
        <f>HLOOKUP(B$1,Individual!$A$529:$N$530,2,FALSE)</f>
        <v>151</v>
      </c>
      <c r="C266" t="e">
        <f>HLOOKUP(C$1,Individual!$A$529:$N$530,2,FALSE)</f>
        <v>#N/A</v>
      </c>
      <c r="D266" t="e">
        <f>HLOOKUP(D$1,Individual!$A$529:$N$530,2,FALSE)</f>
        <v>#N/A</v>
      </c>
      <c r="E266">
        <f>HLOOKUP(E$1,Individual!$A$529:$N$530,2,FALSE)</f>
        <v>152</v>
      </c>
      <c r="F266">
        <f>HLOOKUP(F$1,Individual!$A$529:$N$530,2,FALSE)</f>
        <v>151</v>
      </c>
      <c r="G266">
        <f>HLOOKUP(G$1,Individual!$A$529:$N$530,2,FALSE)</f>
        <v>151</v>
      </c>
      <c r="H266" t="e">
        <f>HLOOKUP(H$1,Individual!$A$529:$N$530,2,FALSE)</f>
        <v>#N/A</v>
      </c>
      <c r="I266" t="e">
        <f>HLOOKUP(I$1,Individual!$A$529:$N$530,2,FALSE)</f>
        <v>#N/A</v>
      </c>
      <c r="J266">
        <f>HLOOKUP(J$1,Individual!$A$529:$N$530,2,FALSE)</f>
        <v>151</v>
      </c>
      <c r="K266" t="e">
        <f>HLOOKUP(K$1,Individual!$A$529:$N$530,2,FALSE)</f>
        <v>#N/A</v>
      </c>
      <c r="L266" t="e">
        <f>HLOOKUP(L$1,Individual!$A$529:$N$530,2,FALSE)</f>
        <v>#N/A</v>
      </c>
      <c r="M266" t="e">
        <f>HLOOKUP(M$1,Individual!$A$529:$N$530,2,FALSE)</f>
        <v>#N/A</v>
      </c>
      <c r="N266" t="e">
        <f>HLOOKUP(N$1,Individual!$A$529:$N$530,2,FALSE)</f>
        <v>#N/A</v>
      </c>
      <c r="O266" t="e">
        <f>HLOOKUP(O$1,Individual!$A$529:$N$530,2,FALSE)</f>
        <v>#N/A</v>
      </c>
      <c r="P266">
        <f>HLOOKUP(P$1,Individual!$A$529:$N$530,2,FALSE)</f>
        <v>151</v>
      </c>
      <c r="Q266" t="e">
        <f>HLOOKUP(Q$1,Individual!$A$529:$N$530,2,FALSE)</f>
        <v>#N/A</v>
      </c>
      <c r="R266" t="e">
        <f>HLOOKUP(R$1,Individual!$A$529:$N$530,2,FALSE)</f>
        <v>#N/A</v>
      </c>
      <c r="S266" t="e">
        <f>HLOOKUP(S$1,Individual!$A$529:$N$530,2,FALSE)</f>
        <v>#N/A</v>
      </c>
      <c r="T266">
        <f>HLOOKUP(T$1,Individual!$A$529:$N$530,2,FALSE)</f>
        <v>152</v>
      </c>
      <c r="U266" t="e">
        <f>HLOOKUP(U$1,Individual!$A$529:$N$530,2,FALSE)</f>
        <v>#N/A</v>
      </c>
      <c r="V266" t="e">
        <f>HLOOKUP(V$1,Individual!$A$529:$N$530,2,FALSE)</f>
        <v>#N/A</v>
      </c>
      <c r="W266">
        <f>HLOOKUP(W$1,Individual!$A$529:$N$530,2,FALSE)</f>
        <v>152</v>
      </c>
      <c r="X266" t="e">
        <f>HLOOKUP(X$1,Individual!$A$529:$N$530,2,FALSE)</f>
        <v>#N/A</v>
      </c>
      <c r="Y266">
        <f>HLOOKUP(Y$1,Individual!$A$529:$N$530,2,FALSE)</f>
        <v>151</v>
      </c>
      <c r="Z266" t="e">
        <f>HLOOKUP(Z$1,Individual!$A$529:$N$530,2,FALSE)</f>
        <v>#N/A</v>
      </c>
      <c r="AA266">
        <f>HLOOKUP(AA$1,Individual!$A$529:$N$530,2,FALSE)</f>
        <v>151</v>
      </c>
      <c r="AB266" t="e">
        <f>HLOOKUP(AB$1,Individual!$A$529:$N$530,2,FALSE)</f>
        <v>#N/A</v>
      </c>
      <c r="AC266" t="e">
        <f>HLOOKUP(AC$1,Individual!$A$529:$N$530,2,FALSE)</f>
        <v>#N/A</v>
      </c>
      <c r="AD266" t="e">
        <f>HLOOKUP(AD$1,Individual!$A$529:$N$530,2,FALSE)</f>
        <v>#N/A</v>
      </c>
      <c r="AE266">
        <f>HLOOKUP(AE$1,Individual!$A$529:$N$530,2,FALSE)</f>
        <v>151</v>
      </c>
      <c r="AF266">
        <f>HLOOKUP(AF$1,Individual!$A$529:$N$530,2,FALSE)</f>
        <v>151</v>
      </c>
      <c r="AG266">
        <f>HLOOKUP(AG$1,Individual!$A$529:$N$530,2,FALSE)</f>
        <v>152</v>
      </c>
    </row>
    <row r="267" spans="1:33">
      <c r="A267" t="s">
        <v>265</v>
      </c>
      <c r="B267">
        <f>HLOOKUP(B$1,Individual!$A$531:$Y$532,2,FALSE)</f>
        <v>236</v>
      </c>
      <c r="C267">
        <f>HLOOKUP(C$1,Individual!$A$531:$Y$532,2,FALSE)</f>
        <v>236</v>
      </c>
      <c r="D267">
        <f>HLOOKUP(D$1,Individual!$A$531:$Y$532,2,FALSE)</f>
        <v>236</v>
      </c>
      <c r="E267">
        <f>HLOOKUP(E$1,Individual!$A$531:$Y$532,2,FALSE)</f>
        <v>236</v>
      </c>
      <c r="F267">
        <f>HLOOKUP(F$1,Individual!$A$531:$Y$532,2,FALSE)</f>
        <v>236</v>
      </c>
      <c r="G267">
        <f>HLOOKUP(G$1,Individual!$A$531:$Y$532,2,FALSE)</f>
        <v>236</v>
      </c>
      <c r="H267">
        <f>HLOOKUP(H$1,Individual!$A$531:$Y$532,2,FALSE)</f>
        <v>236</v>
      </c>
      <c r="I267">
        <f>HLOOKUP(I$1,Individual!$A$531:$Y$532,2,FALSE)</f>
        <v>236</v>
      </c>
      <c r="J267">
        <f>HLOOKUP(J$1,Individual!$A$531:$Y$532,2,FALSE)</f>
        <v>236</v>
      </c>
      <c r="K267" t="e">
        <f>HLOOKUP(K$1,Individual!$A$531:$Y$532,2,FALSE)</f>
        <v>#N/A</v>
      </c>
      <c r="L267">
        <f>HLOOKUP(L$1,Individual!$A$531:$Y$532,2,FALSE)</f>
        <v>236</v>
      </c>
      <c r="M267">
        <f>HLOOKUP(M$1,Individual!$A$531:$Y$532,2,FALSE)</f>
        <v>236</v>
      </c>
      <c r="N267" t="e">
        <f>HLOOKUP(N$1,Individual!$A$531:$Y$532,2,FALSE)</f>
        <v>#N/A</v>
      </c>
      <c r="O267">
        <f>HLOOKUP(O$1,Individual!$A$531:$Y$532,2,FALSE)</f>
        <v>236</v>
      </c>
      <c r="P267">
        <f>HLOOKUP(P$1,Individual!$A$531:$Y$532,2,FALSE)</f>
        <v>236</v>
      </c>
      <c r="Q267" t="e">
        <f>HLOOKUP(Q$1,Individual!$A$531:$Y$532,2,FALSE)</f>
        <v>#N/A</v>
      </c>
      <c r="R267" t="e">
        <f>HLOOKUP(R$1,Individual!$A$531:$Y$532,2,FALSE)</f>
        <v>#N/A</v>
      </c>
      <c r="S267" t="e">
        <f>HLOOKUP(S$1,Individual!$A$531:$Y$532,2,FALSE)</f>
        <v>#N/A</v>
      </c>
      <c r="T267">
        <f>HLOOKUP(T$1,Individual!$A$531:$Y$532,2,FALSE)</f>
        <v>236</v>
      </c>
      <c r="U267" t="e">
        <f>HLOOKUP(U$1,Individual!$A$531:$Y$532,2,FALSE)</f>
        <v>#N/A</v>
      </c>
      <c r="V267" t="e">
        <f>HLOOKUP(V$1,Individual!$A$531:$Y$532,2,FALSE)</f>
        <v>#N/A</v>
      </c>
      <c r="W267">
        <f>HLOOKUP(W$1,Individual!$A$531:$Y$532,2,FALSE)</f>
        <v>236</v>
      </c>
      <c r="X267" t="e">
        <f>HLOOKUP(X$1,Individual!$A$531:$Y$532,2,FALSE)</f>
        <v>#N/A</v>
      </c>
      <c r="Y267">
        <f>HLOOKUP(Y$1,Individual!$A$531:$Y$532,2,FALSE)</f>
        <v>236</v>
      </c>
      <c r="Z267" t="e">
        <f>HLOOKUP(Z$1,Individual!$A$531:$Y$532,2,FALSE)</f>
        <v>#N/A</v>
      </c>
      <c r="AA267">
        <f>HLOOKUP(AA$1,Individual!$A$531:$Y$532,2,FALSE)</f>
        <v>236</v>
      </c>
      <c r="AB267">
        <f>HLOOKUP(AB$1,Individual!$A$531:$Y$532,2,FALSE)</f>
        <v>236</v>
      </c>
      <c r="AC267">
        <f>HLOOKUP(AC$1,Individual!$A$531:$Y$532,2,FALSE)</f>
        <v>236</v>
      </c>
      <c r="AD267">
        <f>HLOOKUP(AD$1,Individual!$A$531:$Y$532,2,FALSE)</f>
        <v>236</v>
      </c>
      <c r="AE267">
        <f>HLOOKUP(AE$1,Individual!$A$531:$Y$532,2,FALSE)</f>
        <v>236</v>
      </c>
      <c r="AF267">
        <f>HLOOKUP(AF$1,Individual!$A$531:$Y$532,2,FALSE)</f>
        <v>236</v>
      </c>
      <c r="AG267">
        <f>HLOOKUP(AG$1,Individual!$A$531:$Y$532,2,FALSE)</f>
        <v>236</v>
      </c>
    </row>
    <row r="268" spans="1:33">
      <c r="A268" s="39" t="s">
        <v>266</v>
      </c>
      <c r="B268">
        <f>HLOOKUP(B$1,Individual!$A$533:$N$534,2,FALSE)</f>
        <v>210</v>
      </c>
      <c r="C268" t="e">
        <f>HLOOKUP(C$1,Individual!$A$533:$N$534,2,FALSE)</f>
        <v>#N/A</v>
      </c>
      <c r="D268" t="e">
        <f>HLOOKUP(D$1,Individual!$A$533:$N$534,2,FALSE)</f>
        <v>#N/A</v>
      </c>
      <c r="E268">
        <f>HLOOKUP(E$1,Individual!$A$533:$N$534,2,FALSE)</f>
        <v>209</v>
      </c>
      <c r="F268">
        <f>HLOOKUP(F$1,Individual!$A$533:$N$534,2,FALSE)</f>
        <v>210</v>
      </c>
      <c r="G268">
        <f>HLOOKUP(G$1,Individual!$A$533:$N$534,2,FALSE)</f>
        <v>215</v>
      </c>
      <c r="H268" t="e">
        <f>HLOOKUP(H$1,Individual!$A$533:$N$534,2,FALSE)</f>
        <v>#N/A</v>
      </c>
      <c r="I268" t="e">
        <f>HLOOKUP(I$1,Individual!$A$533:$N$534,2,FALSE)</f>
        <v>#N/A</v>
      </c>
      <c r="J268">
        <f>HLOOKUP(J$1,Individual!$A$533:$N$534,2,FALSE)</f>
        <v>215</v>
      </c>
      <c r="K268" t="e">
        <f>HLOOKUP(K$1,Individual!$A$533:$N$534,2,FALSE)</f>
        <v>#N/A</v>
      </c>
      <c r="L268" t="e">
        <f>HLOOKUP(L$1,Individual!$A$533:$N$534,2,FALSE)</f>
        <v>#N/A</v>
      </c>
      <c r="M268" t="e">
        <f>HLOOKUP(M$1,Individual!$A$533:$N$534,2,FALSE)</f>
        <v>#N/A</v>
      </c>
      <c r="N268" t="e">
        <f>HLOOKUP(N$1,Individual!$A$533:$N$534,2,FALSE)</f>
        <v>#N/A</v>
      </c>
      <c r="O268" t="e">
        <f>HLOOKUP(O$1,Individual!$A$533:$N$534,2,FALSE)</f>
        <v>#N/A</v>
      </c>
      <c r="P268">
        <f>HLOOKUP(P$1,Individual!$A$533:$N$534,2,FALSE)</f>
        <v>213</v>
      </c>
      <c r="Q268" t="e">
        <f>HLOOKUP(Q$1,Individual!$A$533:$N$534,2,FALSE)</f>
        <v>#N/A</v>
      </c>
      <c r="R268" t="e">
        <f>HLOOKUP(R$1,Individual!$A$533:$N$534,2,FALSE)</f>
        <v>#N/A</v>
      </c>
      <c r="S268" t="e">
        <f>HLOOKUP(S$1,Individual!$A$533:$N$534,2,FALSE)</f>
        <v>#N/A</v>
      </c>
      <c r="T268">
        <f>HLOOKUP(T$1,Individual!$A$533:$N$534,2,FALSE)</f>
        <v>210</v>
      </c>
      <c r="U268" t="e">
        <f>HLOOKUP(U$1,Individual!$A$533:$N$534,2,FALSE)</f>
        <v>#N/A</v>
      </c>
      <c r="V268" t="e">
        <f>HLOOKUP(V$1,Individual!$A$533:$N$534,2,FALSE)</f>
        <v>#N/A</v>
      </c>
      <c r="W268">
        <f>HLOOKUP(W$1,Individual!$A$533:$N$534,2,FALSE)</f>
        <v>207</v>
      </c>
      <c r="X268" t="e">
        <f>HLOOKUP(X$1,Individual!$A$533:$N$534,2,FALSE)</f>
        <v>#N/A</v>
      </c>
      <c r="Y268">
        <f>HLOOKUP(Y$1,Individual!$A$533:$N$534,2,FALSE)</f>
        <v>215</v>
      </c>
      <c r="Z268" t="e">
        <f>HLOOKUP(Z$1,Individual!$A$533:$N$534,2,FALSE)</f>
        <v>#N/A</v>
      </c>
      <c r="AA268">
        <f>HLOOKUP(AA$1,Individual!$A$533:$N$534,2,FALSE)</f>
        <v>208</v>
      </c>
      <c r="AB268" t="e">
        <f>HLOOKUP(AB$1,Individual!$A$533:$N$534,2,FALSE)</f>
        <v>#N/A</v>
      </c>
      <c r="AC268" t="e">
        <f>HLOOKUP(AC$1,Individual!$A$533:$N$534,2,FALSE)</f>
        <v>#N/A</v>
      </c>
      <c r="AD268" t="e">
        <f>HLOOKUP(AD$1,Individual!$A$533:$N$534,2,FALSE)</f>
        <v>#N/A</v>
      </c>
      <c r="AE268">
        <f>HLOOKUP(AE$1,Individual!$A$533:$N$534,2,FALSE)</f>
        <v>210</v>
      </c>
      <c r="AF268">
        <f>HLOOKUP(AF$1,Individual!$A$533:$N$534,2,FALSE)</f>
        <v>210</v>
      </c>
      <c r="AG268">
        <f>HLOOKUP(AG$1,Individual!$A$533:$N$534,2,FALSE)</f>
        <v>215</v>
      </c>
    </row>
    <row r="269" spans="1:33">
      <c r="A269" s="28" t="s">
        <v>267</v>
      </c>
      <c r="B269">
        <f>HLOOKUP(B$1,Individual!$A$535:$P$536,2,FALSE)</f>
        <v>178</v>
      </c>
      <c r="C269" t="e">
        <f>HLOOKUP(C$1,Individual!$A$535:$P$536,2,FALSE)</f>
        <v>#N/A</v>
      </c>
      <c r="D269" t="e">
        <f>HLOOKUP(D$1,Individual!$A$535:$P$536,2,FALSE)</f>
        <v>#N/A</v>
      </c>
      <c r="E269">
        <f>HLOOKUP(E$1,Individual!$A$535:$P$536,2,FALSE)</f>
        <v>178</v>
      </c>
      <c r="F269">
        <f>HLOOKUP(F$1,Individual!$A$535:$P$536,2,FALSE)</f>
        <v>178</v>
      </c>
      <c r="G269">
        <f>HLOOKUP(G$1,Individual!$A$535:$P$536,2,FALSE)</f>
        <v>178</v>
      </c>
      <c r="H269" t="e">
        <f>HLOOKUP(H$1,Individual!$A$535:$P$536,2,FALSE)</f>
        <v>#N/A</v>
      </c>
      <c r="I269" t="e">
        <f>HLOOKUP(I$1,Individual!$A$535:$P$536,2,FALSE)</f>
        <v>#N/A</v>
      </c>
      <c r="J269">
        <f>HLOOKUP(J$1,Individual!$A$535:$P$536,2,FALSE)</f>
        <v>178</v>
      </c>
      <c r="K269" t="e">
        <f>HLOOKUP(K$1,Individual!$A$535:$P$536,2,FALSE)</f>
        <v>#N/A</v>
      </c>
      <c r="L269" t="e">
        <f>HLOOKUP(L$1,Individual!$A$535:$P$536,2,FALSE)</f>
        <v>#N/A</v>
      </c>
      <c r="M269" t="e">
        <f>HLOOKUP(M$1,Individual!$A$535:$P$536,2,FALSE)</f>
        <v>#N/A</v>
      </c>
      <c r="N269" t="e">
        <f>HLOOKUP(N$1,Individual!$A$535:$P$536,2,FALSE)</f>
        <v>#N/A</v>
      </c>
      <c r="O269" t="e">
        <f>HLOOKUP(O$1,Individual!$A$535:$P$536,2,FALSE)</f>
        <v>#N/A</v>
      </c>
      <c r="P269">
        <f>HLOOKUP(P$1,Individual!$A$535:$P$536,2,FALSE)</f>
        <v>178</v>
      </c>
      <c r="Q269" t="e">
        <f>HLOOKUP(Q$1,Individual!$A$535:$P$536,2,FALSE)</f>
        <v>#N/A</v>
      </c>
      <c r="R269" t="e">
        <f>HLOOKUP(R$1,Individual!$A$535:$P$536,2,FALSE)</f>
        <v>#N/A</v>
      </c>
      <c r="S269" t="e">
        <f>HLOOKUP(S$1,Individual!$A$535:$P$536,2,FALSE)</f>
        <v>#N/A</v>
      </c>
      <c r="T269">
        <f>HLOOKUP(T$1,Individual!$A$535:$P$536,2,FALSE)</f>
        <v>178</v>
      </c>
      <c r="U269" t="e">
        <f>HLOOKUP(U$1,Individual!$A$535:$P$536,2,FALSE)</f>
        <v>#N/A</v>
      </c>
      <c r="V269" t="e">
        <f>HLOOKUP(V$1,Individual!$A$535:$P$536,2,FALSE)</f>
        <v>#N/A</v>
      </c>
      <c r="W269">
        <f>HLOOKUP(W$1,Individual!$A$535:$P$536,2,FALSE)</f>
        <v>178</v>
      </c>
      <c r="X269" t="e">
        <f>HLOOKUP(X$1,Individual!$A$535:$P$536,2,FALSE)</f>
        <v>#N/A</v>
      </c>
      <c r="Y269">
        <f>HLOOKUP(Y$1,Individual!$A$535:$P$536,2,FALSE)</f>
        <v>178</v>
      </c>
      <c r="Z269" t="e">
        <f>HLOOKUP(Z$1,Individual!$A$535:$P$536,2,FALSE)</f>
        <v>#N/A</v>
      </c>
      <c r="AA269">
        <f>HLOOKUP(AA$1,Individual!$A$535:$P$536,2,FALSE)</f>
        <v>178</v>
      </c>
      <c r="AB269">
        <f>HLOOKUP(AB$1,Individual!$A$535:$P$536,2,FALSE)</f>
        <v>178</v>
      </c>
      <c r="AC269">
        <f>HLOOKUP(AC$1,Individual!$A$535:$P$536,2,FALSE)</f>
        <v>178</v>
      </c>
      <c r="AD269" t="e">
        <f>HLOOKUP(AD$1,Individual!$A$535:$P$536,2,FALSE)</f>
        <v>#N/A</v>
      </c>
      <c r="AE269">
        <f>HLOOKUP(AE$1,Individual!$A$535:$P$536,2,FALSE)</f>
        <v>178</v>
      </c>
      <c r="AF269">
        <f>HLOOKUP(AF$1,Individual!$A$535:$P$536,2,FALSE)</f>
        <v>178</v>
      </c>
      <c r="AG269">
        <f>HLOOKUP(AG$1,Individual!$A$535:$P$536,2,FALSE)</f>
        <v>178</v>
      </c>
    </row>
    <row r="270" spans="1:33">
      <c r="A270" t="s">
        <v>268</v>
      </c>
      <c r="B270">
        <f>HLOOKUP(B$1,Individual!$A$537:$P$538,2,FALSE)</f>
        <v>74</v>
      </c>
      <c r="C270" t="e">
        <f>HLOOKUP(C$1,Individual!$A$537:$P$538,2,FALSE)</f>
        <v>#N/A</v>
      </c>
      <c r="D270" t="e">
        <f>HLOOKUP(D$1,Individual!$A$537:$P$538,2,FALSE)</f>
        <v>#N/A</v>
      </c>
      <c r="E270">
        <f>HLOOKUP(E$1,Individual!$A$537:$P$538,2,FALSE)</f>
        <v>74</v>
      </c>
      <c r="F270">
        <f>HLOOKUP(F$1,Individual!$A$537:$P$538,2,FALSE)</f>
        <v>74</v>
      </c>
      <c r="G270">
        <f>HLOOKUP(G$1,Individual!$A$537:$P$538,2,FALSE)</f>
        <v>74</v>
      </c>
      <c r="H270">
        <f>HLOOKUP(H$1,Individual!$A$537:$P$538,2,FALSE)</f>
        <v>74</v>
      </c>
      <c r="I270" t="e">
        <f>HLOOKUP(I$1,Individual!$A$537:$P$538,2,FALSE)</f>
        <v>#N/A</v>
      </c>
      <c r="J270">
        <f>HLOOKUP(J$1,Individual!$A$537:$P$538,2,FALSE)</f>
        <v>74</v>
      </c>
      <c r="K270" t="e">
        <f>HLOOKUP(K$1,Individual!$A$537:$P$538,2,FALSE)</f>
        <v>#N/A</v>
      </c>
      <c r="L270" t="e">
        <f>HLOOKUP(L$1,Individual!$A$537:$P$538,2,FALSE)</f>
        <v>#N/A</v>
      </c>
      <c r="M270">
        <f>HLOOKUP(M$1,Individual!$A$537:$P$538,2,FALSE)</f>
        <v>74</v>
      </c>
      <c r="N270" t="e">
        <f>HLOOKUP(N$1,Individual!$A$537:$P$538,2,FALSE)</f>
        <v>#N/A</v>
      </c>
      <c r="O270" t="e">
        <f>HLOOKUP(O$1,Individual!$A$537:$P$538,2,FALSE)</f>
        <v>#N/A</v>
      </c>
      <c r="P270">
        <f>HLOOKUP(P$1,Individual!$A$537:$P$538,2,FALSE)</f>
        <v>74</v>
      </c>
      <c r="Q270" t="e">
        <f>HLOOKUP(Q$1,Individual!$A$537:$P$538,2,FALSE)</f>
        <v>#N/A</v>
      </c>
      <c r="R270" t="e">
        <f>HLOOKUP(R$1,Individual!$A$537:$P$538,2,FALSE)</f>
        <v>#N/A</v>
      </c>
      <c r="S270" t="e">
        <f>HLOOKUP(S$1,Individual!$A$537:$P$538,2,FALSE)</f>
        <v>#N/A</v>
      </c>
      <c r="T270">
        <f>HLOOKUP(T$1,Individual!$A$537:$P$538,2,FALSE)</f>
        <v>74</v>
      </c>
      <c r="U270" t="e">
        <f>HLOOKUP(U$1,Individual!$A$537:$P$538,2,FALSE)</f>
        <v>#N/A</v>
      </c>
      <c r="V270" t="e">
        <f>HLOOKUP(V$1,Individual!$A$537:$P$538,2,FALSE)</f>
        <v>#N/A</v>
      </c>
      <c r="W270">
        <f>HLOOKUP(W$1,Individual!$A$537:$P$538,2,FALSE)</f>
        <v>74</v>
      </c>
      <c r="X270" t="e">
        <f>HLOOKUP(X$1,Individual!$A$537:$P$538,2,FALSE)</f>
        <v>#N/A</v>
      </c>
      <c r="Y270">
        <f>HLOOKUP(Y$1,Individual!$A$537:$P$538,2,FALSE)</f>
        <v>74</v>
      </c>
      <c r="Z270" t="e">
        <f>HLOOKUP(Z$1,Individual!$A$537:$P$538,2,FALSE)</f>
        <v>#N/A</v>
      </c>
      <c r="AA270">
        <f>HLOOKUP(AA$1,Individual!$A$537:$P$538,2,FALSE)</f>
        <v>74</v>
      </c>
      <c r="AB270" t="e">
        <f>HLOOKUP(AB$1,Individual!$A$537:$P$538,2,FALSE)</f>
        <v>#N/A</v>
      </c>
      <c r="AC270" t="e">
        <f>HLOOKUP(AC$1,Individual!$A$537:$P$538,2,FALSE)</f>
        <v>#N/A</v>
      </c>
      <c r="AD270" t="e">
        <f>HLOOKUP(AD$1,Individual!$A$537:$P$538,2,FALSE)</f>
        <v>#N/A</v>
      </c>
      <c r="AE270">
        <f>HLOOKUP(AE$1,Individual!$A$537:$P$538,2,FALSE)</f>
        <v>74</v>
      </c>
      <c r="AF270">
        <f>HLOOKUP(AF$1,Individual!$A$537:$P$538,2,FALSE)</f>
        <v>74</v>
      </c>
      <c r="AG270">
        <f>HLOOKUP(AG$1,Individual!$A$537:$P$538,2,FALSE)</f>
        <v>74</v>
      </c>
    </row>
    <row r="271" spans="1:33">
      <c r="A271" t="s">
        <v>269</v>
      </c>
      <c r="B271">
        <f>HLOOKUP(B$1,Individual!$B$539:$P$540,2,FALSE)</f>
        <v>336</v>
      </c>
      <c r="C271" t="e">
        <f>HLOOKUP(C$1,Individual!$B$539:$P$540,2,FALSE)</f>
        <v>#N/A</v>
      </c>
      <c r="D271" t="e">
        <f>HLOOKUP(D$1,Individual!$B$539:$P$540,2,FALSE)</f>
        <v>#N/A</v>
      </c>
      <c r="E271">
        <f>HLOOKUP(E$1,Individual!$B$539:$P$540,2,FALSE)</f>
        <v>336</v>
      </c>
      <c r="F271">
        <f>HLOOKUP(F$1,Individual!$B$539:$P$540,2,FALSE)</f>
        <v>336</v>
      </c>
      <c r="G271">
        <f>HLOOKUP(G$1,Individual!$B$539:$P$540,2,FALSE)</f>
        <v>336</v>
      </c>
      <c r="H271" t="e">
        <f>HLOOKUP(H$1,Individual!$B$539:$P$540,2,FALSE)</f>
        <v>#N/A</v>
      </c>
      <c r="I271" t="e">
        <f>HLOOKUP(I$1,Individual!$B$539:$P$540,2,FALSE)</f>
        <v>#N/A</v>
      </c>
      <c r="J271">
        <f>HLOOKUP(J$1,Individual!$B$539:$P$540,2,FALSE)</f>
        <v>336</v>
      </c>
      <c r="K271" t="e">
        <f>HLOOKUP(K$1,Individual!$B$539:$P$540,2,FALSE)</f>
        <v>#N/A</v>
      </c>
      <c r="L271" t="e">
        <f>HLOOKUP(L$1,Individual!$B$539:$P$540,2,FALSE)</f>
        <v>#N/A</v>
      </c>
      <c r="M271" t="e">
        <f>HLOOKUP(M$1,Individual!$B$539:$P$540,2,FALSE)</f>
        <v>#N/A</v>
      </c>
      <c r="N271" t="e">
        <f>HLOOKUP(N$1,Individual!$B$539:$P$540,2,FALSE)</f>
        <v>#N/A</v>
      </c>
      <c r="O271" t="e">
        <f>HLOOKUP(O$1,Individual!$B$539:$P$540,2,FALSE)</f>
        <v>#N/A</v>
      </c>
      <c r="P271">
        <f>HLOOKUP(P$1,Individual!$B$539:$P$540,2,FALSE)</f>
        <v>336</v>
      </c>
      <c r="Q271" t="e">
        <f>HLOOKUP(Q$1,Individual!$B$539:$P$540,2,FALSE)</f>
        <v>#N/A</v>
      </c>
      <c r="R271" t="e">
        <f>HLOOKUP(R$1,Individual!$B$539:$P$540,2,FALSE)</f>
        <v>#N/A</v>
      </c>
      <c r="S271" t="e">
        <f>HLOOKUP(S$1,Individual!$B$539:$P$540,2,FALSE)</f>
        <v>#N/A</v>
      </c>
      <c r="T271">
        <f>HLOOKUP(T$1,Individual!$B$539:$P$540,2,FALSE)</f>
        <v>336</v>
      </c>
      <c r="U271" t="e">
        <f>HLOOKUP(U$1,Individual!$B$539:$P$540,2,FALSE)</f>
        <v>#N/A</v>
      </c>
      <c r="V271" t="e">
        <f>HLOOKUP(V$1,Individual!$B$539:$P$540,2,FALSE)</f>
        <v>#N/A</v>
      </c>
      <c r="W271">
        <f>HLOOKUP(W$1,Individual!$B$539:$P$540,2,FALSE)</f>
        <v>336</v>
      </c>
      <c r="X271" t="e">
        <f>HLOOKUP(X$1,Individual!$B$539:$P$540,2,FALSE)</f>
        <v>#N/A</v>
      </c>
      <c r="Y271">
        <f>HLOOKUP(Y$1,Individual!$B$539:$P$540,2,FALSE)</f>
        <v>336</v>
      </c>
      <c r="Z271" t="e">
        <f>HLOOKUP(Z$1,Individual!$B$539:$P$540,2,FALSE)</f>
        <v>#N/A</v>
      </c>
      <c r="AA271">
        <f>HLOOKUP(AA$1,Individual!$B$539:$P$540,2,FALSE)</f>
        <v>336</v>
      </c>
      <c r="AB271">
        <f>HLOOKUP(AB$1,Individual!$B$539:$P$540,2,FALSE)</f>
        <v>336</v>
      </c>
      <c r="AC271">
        <f>HLOOKUP(AC$1,Individual!$B$539:$P$540,2,FALSE)</f>
        <v>336</v>
      </c>
      <c r="AD271" t="e">
        <f>HLOOKUP(AD$1,Individual!$B$539:$P$540,2,FALSE)</f>
        <v>#N/A</v>
      </c>
      <c r="AE271">
        <f>HLOOKUP(AE$1,Individual!$B$539:$P$540,2,FALSE)</f>
        <v>336</v>
      </c>
      <c r="AF271">
        <f>HLOOKUP(AF$1,Individual!$B$539:$P$540,2,FALSE)</f>
        <v>336</v>
      </c>
      <c r="AG271">
        <f>HLOOKUP(AG$1,Individual!$B$539:$P$540,2,FALSE)</f>
        <v>336</v>
      </c>
    </row>
    <row r="272" spans="1:33">
      <c r="A272" t="s">
        <v>270</v>
      </c>
      <c r="B272">
        <f>HLOOKUP(B$1,Individual!$A$541:$P$542,2,FALSE)</f>
        <v>164</v>
      </c>
      <c r="C272" t="e">
        <f>HLOOKUP(C$1,Individual!$A$541:$P$542,2,FALSE)</f>
        <v>#N/A</v>
      </c>
      <c r="D272" t="e">
        <f>HLOOKUP(D$1,Individual!$A$541:$P$542,2,FALSE)</f>
        <v>#N/A</v>
      </c>
      <c r="E272">
        <f>HLOOKUP(E$1,Individual!$A$541:$P$542,2,FALSE)</f>
        <v>164</v>
      </c>
      <c r="F272">
        <f>HLOOKUP(F$1,Individual!$A$541:$P$542,2,FALSE)</f>
        <v>164</v>
      </c>
      <c r="G272">
        <f>HLOOKUP(G$1,Individual!$A$541:$P$542,2,FALSE)</f>
        <v>164</v>
      </c>
      <c r="H272">
        <f>HLOOKUP(H$1,Individual!$A$541:$P$542,2,FALSE)</f>
        <v>164</v>
      </c>
      <c r="I272" t="e">
        <f>HLOOKUP(I$1,Individual!$A$541:$P$542,2,FALSE)</f>
        <v>#N/A</v>
      </c>
      <c r="J272">
        <f>HLOOKUP(J$1,Individual!$A$541:$P$542,2,FALSE)</f>
        <v>164</v>
      </c>
      <c r="K272" t="e">
        <f>HLOOKUP(K$1,Individual!$A$541:$P$542,2,FALSE)</f>
        <v>#N/A</v>
      </c>
      <c r="L272" t="e">
        <f>HLOOKUP(L$1,Individual!$A$541:$P$542,2,FALSE)</f>
        <v>#N/A</v>
      </c>
      <c r="M272">
        <f>HLOOKUP(M$1,Individual!$A$541:$P$542,2,FALSE)</f>
        <v>164</v>
      </c>
      <c r="N272" t="e">
        <f>HLOOKUP(N$1,Individual!$A$541:$P$542,2,FALSE)</f>
        <v>#N/A</v>
      </c>
      <c r="O272" t="e">
        <f>HLOOKUP(O$1,Individual!$A$541:$P$542,2,FALSE)</f>
        <v>#N/A</v>
      </c>
      <c r="P272">
        <f>HLOOKUP(P$1,Individual!$A$541:$P$542,2,FALSE)</f>
        <v>164</v>
      </c>
      <c r="Q272" t="e">
        <f>HLOOKUP(Q$1,Individual!$A$541:$P$542,2,FALSE)</f>
        <v>#N/A</v>
      </c>
      <c r="R272" t="e">
        <f>HLOOKUP(R$1,Individual!$A$541:$P$542,2,FALSE)</f>
        <v>#N/A</v>
      </c>
      <c r="S272" t="e">
        <f>HLOOKUP(S$1,Individual!$A$541:$P$542,2,FALSE)</f>
        <v>#N/A</v>
      </c>
      <c r="T272">
        <f>HLOOKUP(T$1,Individual!$A$541:$P$542,2,FALSE)</f>
        <v>164</v>
      </c>
      <c r="U272" t="e">
        <f>HLOOKUP(U$1,Individual!$A$541:$P$542,2,FALSE)</f>
        <v>#N/A</v>
      </c>
      <c r="V272" t="e">
        <f>HLOOKUP(V$1,Individual!$A$541:$P$542,2,FALSE)</f>
        <v>#N/A</v>
      </c>
      <c r="W272">
        <f>HLOOKUP(W$1,Individual!$A$541:$P$542,2,FALSE)</f>
        <v>164</v>
      </c>
      <c r="X272" t="e">
        <f>HLOOKUP(X$1,Individual!$A$541:$P$542,2,FALSE)</f>
        <v>#N/A</v>
      </c>
      <c r="Y272">
        <f>HLOOKUP(Y$1,Individual!$A$541:$P$542,2,FALSE)</f>
        <v>164</v>
      </c>
      <c r="Z272" t="e">
        <f>HLOOKUP(Z$1,Individual!$A$541:$P$542,2,FALSE)</f>
        <v>#N/A</v>
      </c>
      <c r="AA272">
        <f>HLOOKUP(AA$1,Individual!$A$541:$P$542,2,FALSE)</f>
        <v>164</v>
      </c>
      <c r="AB272" t="e">
        <f>HLOOKUP(AB$1,Individual!$A$541:$P$542,2,FALSE)</f>
        <v>#N/A</v>
      </c>
      <c r="AC272" t="e">
        <f>HLOOKUP(AC$1,Individual!$A$541:$P$542,2,FALSE)</f>
        <v>#N/A</v>
      </c>
      <c r="AD272" t="e">
        <f>HLOOKUP(AD$1,Individual!$A$541:$P$542,2,FALSE)</f>
        <v>#N/A</v>
      </c>
      <c r="AE272">
        <f>HLOOKUP(AE$1,Individual!$A$541:$P$542,2,FALSE)</f>
        <v>164</v>
      </c>
      <c r="AF272">
        <f>HLOOKUP(AF$1,Individual!$A$541:$P$542,2,FALSE)</f>
        <v>164</v>
      </c>
      <c r="AG272">
        <f>HLOOKUP(AG$1,Individual!$A$541:$P$542,2,FALSE)</f>
        <v>164</v>
      </c>
    </row>
    <row r="273" spans="1:33">
      <c r="A273" s="32" t="s">
        <v>271</v>
      </c>
      <c r="B273">
        <f>HLOOKUP(B$1,Individual!$A$543:$P$544,2,FALSE)</f>
        <v>101</v>
      </c>
      <c r="C273" t="e">
        <f>HLOOKUP(C$1,Individual!$A$543:$P$544,2,FALSE)</f>
        <v>#N/A</v>
      </c>
      <c r="D273" t="e">
        <f>HLOOKUP(D$1,Individual!$A$543:$P$544,2,FALSE)</f>
        <v>#N/A</v>
      </c>
      <c r="E273">
        <f>HLOOKUP(E$1,Individual!$A$543:$P$544,2,FALSE)</f>
        <v>101</v>
      </c>
      <c r="F273">
        <f>HLOOKUP(F$1,Individual!$A$543:$P$544,2,FALSE)</f>
        <v>101</v>
      </c>
      <c r="G273">
        <f>HLOOKUP(G$1,Individual!$A$543:$P$544,2,FALSE)</f>
        <v>101</v>
      </c>
      <c r="H273">
        <f>HLOOKUP(H$1,Individual!$A$543:$P$544,2,FALSE)</f>
        <v>101</v>
      </c>
      <c r="I273" t="e">
        <f>HLOOKUP(I$1,Individual!$A$543:$P$544,2,FALSE)</f>
        <v>#N/A</v>
      </c>
      <c r="J273">
        <f>HLOOKUP(J$1,Individual!$A$543:$P$544,2,FALSE)</f>
        <v>101</v>
      </c>
      <c r="K273" t="e">
        <f>HLOOKUP(K$1,Individual!$A$543:$P$544,2,FALSE)</f>
        <v>#N/A</v>
      </c>
      <c r="L273" t="e">
        <f>HLOOKUP(L$1,Individual!$A$543:$P$544,2,FALSE)</f>
        <v>#N/A</v>
      </c>
      <c r="M273">
        <f>HLOOKUP(M$1,Individual!$A$543:$P$544,2,FALSE)</f>
        <v>101</v>
      </c>
      <c r="N273" t="e">
        <f>HLOOKUP(N$1,Individual!$A$543:$P$544,2,FALSE)</f>
        <v>#N/A</v>
      </c>
      <c r="O273" t="e">
        <f>HLOOKUP(O$1,Individual!$A$543:$P$544,2,FALSE)</f>
        <v>#N/A</v>
      </c>
      <c r="P273">
        <f>HLOOKUP(P$1,Individual!$A$543:$P$544,2,FALSE)</f>
        <v>101</v>
      </c>
      <c r="Q273" t="e">
        <f>HLOOKUP(Q$1,Individual!$A$543:$P$544,2,FALSE)</f>
        <v>#N/A</v>
      </c>
      <c r="R273" t="e">
        <f>HLOOKUP(R$1,Individual!$A$543:$P$544,2,FALSE)</f>
        <v>#N/A</v>
      </c>
      <c r="S273" t="e">
        <f>HLOOKUP(S$1,Individual!$A$543:$P$544,2,FALSE)</f>
        <v>#N/A</v>
      </c>
      <c r="T273">
        <f>HLOOKUP(T$1,Individual!$A$543:$P$544,2,FALSE)</f>
        <v>101</v>
      </c>
      <c r="U273" t="e">
        <f>HLOOKUP(U$1,Individual!$A$543:$P$544,2,FALSE)</f>
        <v>#N/A</v>
      </c>
      <c r="V273" t="e">
        <f>HLOOKUP(V$1,Individual!$A$543:$P$544,2,FALSE)</f>
        <v>#N/A</v>
      </c>
      <c r="W273">
        <f>HLOOKUP(W$1,Individual!$A$543:$P$544,2,FALSE)</f>
        <v>101</v>
      </c>
      <c r="X273" t="e">
        <f>HLOOKUP(X$1,Individual!$A$543:$P$544,2,FALSE)</f>
        <v>#N/A</v>
      </c>
      <c r="Y273">
        <f>HLOOKUP(Y$1,Individual!$A$543:$P$544,2,FALSE)</f>
        <v>101</v>
      </c>
      <c r="Z273" t="e">
        <f>HLOOKUP(Z$1,Individual!$A$543:$P$544,2,FALSE)</f>
        <v>#N/A</v>
      </c>
      <c r="AA273">
        <f>HLOOKUP(AA$1,Individual!$A$543:$P$544,2,FALSE)</f>
        <v>101</v>
      </c>
      <c r="AB273" t="e">
        <f>HLOOKUP(AB$1,Individual!$A$543:$P$544,2,FALSE)</f>
        <v>#N/A</v>
      </c>
      <c r="AC273" t="e">
        <f>HLOOKUP(AC$1,Individual!$A$543:$P$544,2,FALSE)</f>
        <v>#N/A</v>
      </c>
      <c r="AD273" t="e">
        <f>HLOOKUP(AD$1,Individual!$A$543:$P$544,2,FALSE)</f>
        <v>#N/A</v>
      </c>
      <c r="AE273">
        <f>HLOOKUP(AE$1,Individual!$A$543:$P$544,2,FALSE)</f>
        <v>101</v>
      </c>
      <c r="AF273">
        <f>HLOOKUP(AF$1,Individual!$A$543:$P$544,2,FALSE)</f>
        <v>101</v>
      </c>
      <c r="AG273">
        <f>HLOOKUP(AG$1,Individual!$A$543:$P$544,2,FALSE)</f>
        <v>101</v>
      </c>
    </row>
    <row r="274" spans="1:33">
      <c r="A274" t="s">
        <v>272</v>
      </c>
      <c r="B274">
        <f>HLOOKUP(B$1,Individual!$A$545:$P$546,2,FALSE)</f>
        <v>331</v>
      </c>
      <c r="C274" t="e">
        <f>HLOOKUP(C$1,Individual!$A$545:$P$546,2,FALSE)</f>
        <v>#N/A</v>
      </c>
      <c r="D274" t="e">
        <f>HLOOKUP(D$1,Individual!$A$545:$P$546,2,FALSE)</f>
        <v>#N/A</v>
      </c>
      <c r="E274">
        <f>HLOOKUP(E$1,Individual!$A$545:$P$546,2,FALSE)</f>
        <v>331</v>
      </c>
      <c r="F274">
        <f>HLOOKUP(F$1,Individual!$A$545:$P$546,2,FALSE)</f>
        <v>331</v>
      </c>
      <c r="G274">
        <f>HLOOKUP(G$1,Individual!$A$545:$P$546,2,FALSE)</f>
        <v>331</v>
      </c>
      <c r="H274">
        <f>HLOOKUP(H$1,Individual!$A$545:$P$546,2,FALSE)</f>
        <v>331</v>
      </c>
      <c r="I274" t="e">
        <f>HLOOKUP(I$1,Individual!$A$545:$P$546,2,FALSE)</f>
        <v>#N/A</v>
      </c>
      <c r="J274">
        <f>HLOOKUP(J$1,Individual!$A$545:$P$546,2,FALSE)</f>
        <v>331</v>
      </c>
      <c r="K274" t="e">
        <f>HLOOKUP(K$1,Individual!$A$545:$P$546,2,FALSE)</f>
        <v>#N/A</v>
      </c>
      <c r="L274" t="e">
        <f>HLOOKUP(L$1,Individual!$A$545:$P$546,2,FALSE)</f>
        <v>#N/A</v>
      </c>
      <c r="M274">
        <f>HLOOKUP(M$1,Individual!$A$545:$P$546,2,FALSE)</f>
        <v>331</v>
      </c>
      <c r="N274" t="e">
        <f>HLOOKUP(N$1,Individual!$A$545:$P$546,2,FALSE)</f>
        <v>#N/A</v>
      </c>
      <c r="O274" t="e">
        <f>HLOOKUP(O$1,Individual!$A$545:$P$546,2,FALSE)</f>
        <v>#N/A</v>
      </c>
      <c r="P274">
        <f>HLOOKUP(P$1,Individual!$A$545:$P$546,2,FALSE)</f>
        <v>331</v>
      </c>
      <c r="Q274" t="e">
        <f>HLOOKUP(Q$1,Individual!$A$545:$P$546,2,FALSE)</f>
        <v>#N/A</v>
      </c>
      <c r="R274" t="e">
        <f>HLOOKUP(R$1,Individual!$A$545:$P$546,2,FALSE)</f>
        <v>#N/A</v>
      </c>
      <c r="S274" t="e">
        <f>HLOOKUP(S$1,Individual!$A$545:$P$546,2,FALSE)</f>
        <v>#N/A</v>
      </c>
      <c r="T274">
        <f>HLOOKUP(T$1,Individual!$A$545:$P$546,2,FALSE)</f>
        <v>331</v>
      </c>
      <c r="U274" t="e">
        <f>HLOOKUP(U$1,Individual!$A$545:$P$546,2,FALSE)</f>
        <v>#N/A</v>
      </c>
      <c r="V274" t="e">
        <f>HLOOKUP(V$1,Individual!$A$545:$P$546,2,FALSE)</f>
        <v>#N/A</v>
      </c>
      <c r="W274">
        <f>HLOOKUP(W$1,Individual!$A$545:$P$546,2,FALSE)</f>
        <v>331</v>
      </c>
      <c r="X274" t="e">
        <f>HLOOKUP(X$1,Individual!$A$545:$P$546,2,FALSE)</f>
        <v>#N/A</v>
      </c>
      <c r="Y274">
        <f>HLOOKUP(Y$1,Individual!$A$545:$P$546,2,FALSE)</f>
        <v>331</v>
      </c>
      <c r="Z274" t="e">
        <f>HLOOKUP(Z$1,Individual!$A$545:$P$546,2,FALSE)</f>
        <v>#N/A</v>
      </c>
      <c r="AA274">
        <f>HLOOKUP(AA$1,Individual!$A$545:$P$546,2,FALSE)</f>
        <v>331</v>
      </c>
      <c r="AB274" t="e">
        <f>HLOOKUP(AB$1,Individual!$A$545:$P$546,2,FALSE)</f>
        <v>#N/A</v>
      </c>
      <c r="AC274" t="e">
        <f>HLOOKUP(AC$1,Individual!$A$545:$P$546,2,FALSE)</f>
        <v>#N/A</v>
      </c>
      <c r="AD274" t="e">
        <f>HLOOKUP(AD$1,Individual!$A$545:$P$546,2,FALSE)</f>
        <v>#N/A</v>
      </c>
      <c r="AE274">
        <f>HLOOKUP(AE$1,Individual!$A$545:$P$546,2,FALSE)</f>
        <v>331</v>
      </c>
      <c r="AF274">
        <f>HLOOKUP(AF$1,Individual!$A$545:$P$546,2,FALSE)</f>
        <v>331</v>
      </c>
      <c r="AG274">
        <f>HLOOKUP(AG$1,Individual!$A$545:$P$546,2,FALSE)</f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 only</vt:lpstr>
      <vt:lpstr>Individual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Thorner</dc:creator>
  <cp:lastModifiedBy>Hannah Thorner</cp:lastModifiedBy>
  <dcterms:created xsi:type="dcterms:W3CDTF">2020-06-27T00:58:32Z</dcterms:created>
  <dcterms:modified xsi:type="dcterms:W3CDTF">2020-07-03T20:29:09Z</dcterms:modified>
</cp:coreProperties>
</file>