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Georgia_Tech/Practicum/results/AnomalyGPT/"/>
    </mc:Choice>
  </mc:AlternateContent>
  <xr:revisionPtr revIDLastSave="0" documentId="13_ncr:1_{21D323A2-A10B-AF4F-86B9-B3A3E6EC7CE4}" xr6:coauthVersionLast="47" xr6:coauthVersionMax="47" xr10:uidLastSave="{00000000-0000-0000-0000-000000000000}"/>
  <bookViews>
    <workbookView xWindow="16520" yWindow="5640" windowWidth="28040" windowHeight="17440" activeTab="1" xr2:uid="{91E287F0-C855-A14A-ADA1-7427F6D80E28}"/>
  </bookViews>
  <sheets>
    <sheet name="unsupervised" sheetId="5" r:id="rId1"/>
    <sheet name="0-shot" sheetId="4" r:id="rId2"/>
    <sheet name="1shot" sheetId="2" r:id="rId3"/>
    <sheet name="2shot" sheetId="1" r:id="rId4"/>
    <sheet name="4sho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G17" i="4" l="1"/>
  <c r="F17" i="4"/>
  <c r="E17" i="4"/>
  <c r="G19" i="4"/>
  <c r="F19" i="4"/>
  <c r="E19" i="4"/>
  <c r="D19" i="4"/>
  <c r="G17" i="2"/>
  <c r="F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19" i="2" s="1"/>
  <c r="G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19" i="3" s="1"/>
  <c r="E2" i="3"/>
  <c r="F19" i="3" s="1"/>
  <c r="G17" i="1"/>
  <c r="F17" i="1"/>
  <c r="F17" i="5"/>
  <c r="G17" i="5"/>
  <c r="E17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G19" i="1" s="1"/>
  <c r="E2" i="1"/>
  <c r="F19" i="1" s="1"/>
  <c r="G19" i="3" l="1"/>
  <c r="E19" i="2"/>
  <c r="D19" i="1"/>
  <c r="F19" i="2"/>
  <c r="E19" i="1"/>
  <c r="E19" i="3"/>
  <c r="D19" i="2"/>
  <c r="E17" i="2"/>
  <c r="E17" i="3"/>
  <c r="E17" i="1"/>
</calcChain>
</file>

<file path=xl/sharedStrings.xml><?xml version="1.0" encoding="utf-8"?>
<sst xmlns="http://schemas.openxmlformats.org/spreadsheetml/2006/main" count="106" uniqueCount="20">
  <si>
    <t>Right</t>
  </si>
  <si>
    <t>Wrong</t>
  </si>
  <si>
    <t>ACC</t>
  </si>
  <si>
    <t>i_AUROC</t>
  </si>
  <si>
    <t>p_AUROC</t>
  </si>
  <si>
    <t>bottle</t>
  </si>
  <si>
    <t>cable</t>
  </si>
  <si>
    <t>capsule</t>
  </si>
  <si>
    <t>carpet</t>
  </si>
  <si>
    <t>grid</t>
  </si>
  <si>
    <t>hazelnut</t>
  </si>
  <si>
    <t>leather</t>
  </si>
  <si>
    <t>metal_nut</t>
  </si>
  <si>
    <t>pill</t>
  </si>
  <si>
    <t>screw</t>
  </si>
  <si>
    <t>tile</t>
  </si>
  <si>
    <t>toothbrush</t>
  </si>
  <si>
    <t>transistor</t>
  </si>
  <si>
    <t>wood</t>
  </si>
  <si>
    <t>zipper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</si>
</sst>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05FC-E739-AD41-BFDD-7ACB22AF7E24}">
  <dimension ref="A1:G17"/>
  <sheetViews>
    <sheetView workbookViewId="0">
      <selection activeCell="E28" sqref="E28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81</v>
      </c>
      <c r="D2">
        <v>2</v>
      </c>
      <c r="E2" s="1">
        <v>97.590361445783103</v>
      </c>
      <c r="F2">
        <v>99.6</v>
      </c>
      <c r="G2">
        <v>94.49</v>
      </c>
    </row>
    <row r="3" spans="1:7" x14ac:dyDescent="0.2">
      <c r="A3">
        <v>2</v>
      </c>
      <c r="B3" t="s">
        <v>6</v>
      </c>
      <c r="C3">
        <v>125</v>
      </c>
      <c r="D3">
        <v>25</v>
      </c>
      <c r="E3" s="1">
        <v>83.3333333333333</v>
      </c>
      <c r="F3">
        <v>89.88</v>
      </c>
      <c r="G3">
        <v>86.35</v>
      </c>
    </row>
    <row r="4" spans="1:7" x14ac:dyDescent="0.2">
      <c r="A4">
        <v>3</v>
      </c>
      <c r="B4" t="s">
        <v>7</v>
      </c>
      <c r="C4">
        <v>116</v>
      </c>
      <c r="D4">
        <v>16</v>
      </c>
      <c r="E4" s="1">
        <v>87.878787878787804</v>
      </c>
      <c r="F4">
        <v>95.05</v>
      </c>
      <c r="G4">
        <v>93.19</v>
      </c>
    </row>
    <row r="5" spans="1:7" x14ac:dyDescent="0.2">
      <c r="A5">
        <v>4</v>
      </c>
      <c r="B5" t="s">
        <v>8</v>
      </c>
      <c r="C5">
        <v>115</v>
      </c>
      <c r="D5">
        <v>2</v>
      </c>
      <c r="E5" s="1">
        <v>98.290598290598297</v>
      </c>
      <c r="F5">
        <v>99.92</v>
      </c>
      <c r="G5">
        <v>99.4</v>
      </c>
    </row>
    <row r="6" spans="1:7" x14ac:dyDescent="0.2">
      <c r="A6">
        <v>5</v>
      </c>
      <c r="B6" t="s">
        <v>9</v>
      </c>
      <c r="C6">
        <v>78</v>
      </c>
      <c r="D6">
        <v>0</v>
      </c>
      <c r="E6" s="1">
        <v>100</v>
      </c>
      <c r="F6">
        <v>100</v>
      </c>
      <c r="G6">
        <v>98.17</v>
      </c>
    </row>
    <row r="7" spans="1:7" x14ac:dyDescent="0.2">
      <c r="A7">
        <v>6</v>
      </c>
      <c r="B7" t="s">
        <v>10</v>
      </c>
      <c r="C7">
        <v>104</v>
      </c>
      <c r="D7">
        <v>6</v>
      </c>
      <c r="E7" s="1">
        <v>94.545454545454504</v>
      </c>
      <c r="F7">
        <v>99.11</v>
      </c>
      <c r="G7">
        <v>91.94</v>
      </c>
    </row>
    <row r="8" spans="1:7" x14ac:dyDescent="0.2">
      <c r="A8">
        <v>7</v>
      </c>
      <c r="B8" t="s">
        <v>11</v>
      </c>
      <c r="C8">
        <v>124</v>
      </c>
      <c r="D8">
        <v>0</v>
      </c>
      <c r="E8" s="1">
        <v>100</v>
      </c>
      <c r="F8">
        <v>100</v>
      </c>
      <c r="G8">
        <v>99.57</v>
      </c>
    </row>
    <row r="9" spans="1:7" x14ac:dyDescent="0.2">
      <c r="A9">
        <v>8</v>
      </c>
      <c r="B9" t="s">
        <v>12</v>
      </c>
      <c r="C9">
        <v>115</v>
      </c>
      <c r="D9">
        <v>0</v>
      </c>
      <c r="E9" s="1">
        <v>100</v>
      </c>
      <c r="F9">
        <v>100</v>
      </c>
      <c r="G9">
        <v>94.57</v>
      </c>
    </row>
    <row r="10" spans="1:7" x14ac:dyDescent="0.2">
      <c r="A10">
        <v>9</v>
      </c>
      <c r="B10" t="s">
        <v>13</v>
      </c>
      <c r="C10">
        <v>147</v>
      </c>
      <c r="D10">
        <v>20</v>
      </c>
      <c r="E10" s="1">
        <v>88.023952095808298</v>
      </c>
      <c r="F10">
        <v>94.82</v>
      </c>
      <c r="G10">
        <v>84.41</v>
      </c>
    </row>
    <row r="11" spans="1:7" x14ac:dyDescent="0.2">
      <c r="A11">
        <v>10</v>
      </c>
      <c r="B11" t="s">
        <v>14</v>
      </c>
      <c r="C11">
        <v>129</v>
      </c>
      <c r="D11">
        <v>31</v>
      </c>
      <c r="E11" s="1">
        <v>80.625</v>
      </c>
      <c r="F11">
        <v>90.1</v>
      </c>
      <c r="G11">
        <v>97.33</v>
      </c>
    </row>
    <row r="12" spans="1:7" x14ac:dyDescent="0.2">
      <c r="A12">
        <v>11</v>
      </c>
      <c r="B12" t="s">
        <v>15</v>
      </c>
      <c r="C12">
        <v>115</v>
      </c>
      <c r="D12">
        <v>2</v>
      </c>
      <c r="E12" s="1">
        <v>98.290598290598297</v>
      </c>
      <c r="F12">
        <v>99.46</v>
      </c>
      <c r="G12">
        <v>96.98</v>
      </c>
    </row>
    <row r="13" spans="1:7" x14ac:dyDescent="0.2">
      <c r="A13">
        <v>12</v>
      </c>
      <c r="B13" t="s">
        <v>16</v>
      </c>
      <c r="C13">
        <v>40</v>
      </c>
      <c r="D13">
        <v>2</v>
      </c>
      <c r="E13" s="1">
        <v>95.238095238095198</v>
      </c>
      <c r="F13">
        <v>98.61</v>
      </c>
      <c r="G13">
        <v>98.18</v>
      </c>
    </row>
    <row r="14" spans="1:7" x14ac:dyDescent="0.2">
      <c r="A14">
        <v>13</v>
      </c>
      <c r="B14" t="s">
        <v>17</v>
      </c>
      <c r="C14">
        <v>92</v>
      </c>
      <c r="D14">
        <v>8</v>
      </c>
      <c r="E14" s="1">
        <v>92</v>
      </c>
      <c r="F14">
        <v>96.92</v>
      </c>
      <c r="G14">
        <v>74.97</v>
      </c>
    </row>
    <row r="15" spans="1:7" x14ac:dyDescent="0.2">
      <c r="A15">
        <v>14</v>
      </c>
      <c r="B15" t="s">
        <v>18</v>
      </c>
      <c r="C15">
        <v>75</v>
      </c>
      <c r="D15">
        <v>4</v>
      </c>
      <c r="E15" s="1">
        <v>94.936708860759495</v>
      </c>
      <c r="F15">
        <v>98.77</v>
      </c>
      <c r="G15">
        <v>90.92</v>
      </c>
    </row>
    <row r="16" spans="1:7" x14ac:dyDescent="0.2">
      <c r="A16">
        <v>15</v>
      </c>
      <c r="B16" t="s">
        <v>19</v>
      </c>
      <c r="C16">
        <v>134</v>
      </c>
      <c r="D16">
        <v>17</v>
      </c>
      <c r="E16" s="1">
        <v>88.7417218543046</v>
      </c>
      <c r="F16">
        <v>99.24</v>
      </c>
      <c r="G16">
        <v>96.39</v>
      </c>
    </row>
    <row r="17" spans="5:7" x14ac:dyDescent="0.2">
      <c r="E17" s="2">
        <f>AVERAGE(E2:E16)</f>
        <v>93.299640788901527</v>
      </c>
      <c r="F17" s="2">
        <f t="shared" ref="F17:G17" si="0">AVERAGE(F2:F16)</f>
        <v>97.431999999999988</v>
      </c>
      <c r="G17" s="2">
        <f t="shared" si="0"/>
        <v>93.124000000000009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07F1-26F3-C34A-BF90-1F6118089605}">
  <dimension ref="A1:G19"/>
  <sheetViews>
    <sheetView tabSelected="1" workbookViewId="0">
      <selection activeCell="J20" sqref="J20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62</v>
      </c>
      <c r="D2">
        <v>21</v>
      </c>
      <c r="E2" s="1">
        <v>74.698795180722897</v>
      </c>
      <c r="F2" s="1">
        <v>85.48</v>
      </c>
      <c r="G2" s="1">
        <v>80.97</v>
      </c>
    </row>
    <row r="3" spans="1:7" x14ac:dyDescent="0.2">
      <c r="A3">
        <v>2</v>
      </c>
      <c r="B3" t="s">
        <v>6</v>
      </c>
      <c r="C3">
        <v>92</v>
      </c>
      <c r="D3">
        <v>58</v>
      </c>
      <c r="E3" s="1">
        <v>61.3333333333333</v>
      </c>
      <c r="F3" s="1">
        <v>44.54</v>
      </c>
      <c r="G3" s="1">
        <v>75.569999999999993</v>
      </c>
    </row>
    <row r="4" spans="1:7" x14ac:dyDescent="0.2">
      <c r="A4">
        <v>3</v>
      </c>
      <c r="B4" t="s">
        <v>7</v>
      </c>
      <c r="C4">
        <v>109</v>
      </c>
      <c r="D4">
        <v>23</v>
      </c>
      <c r="E4" s="1">
        <v>82.575757575757507</v>
      </c>
      <c r="F4" s="1">
        <v>50.74</v>
      </c>
      <c r="G4" s="1">
        <v>88.67</v>
      </c>
    </row>
    <row r="5" spans="1:7" x14ac:dyDescent="0.2">
      <c r="A5">
        <v>4</v>
      </c>
      <c r="B5" t="s">
        <v>8</v>
      </c>
      <c r="C5">
        <v>62</v>
      </c>
      <c r="D5">
        <v>55</v>
      </c>
      <c r="E5" s="1">
        <v>52.991452991452903</v>
      </c>
      <c r="F5" s="1">
        <v>78.97</v>
      </c>
      <c r="G5" s="1">
        <v>73.739999999999995</v>
      </c>
    </row>
    <row r="6" spans="1:7" x14ac:dyDescent="0.2">
      <c r="A6">
        <v>5</v>
      </c>
      <c r="B6" t="s">
        <v>9</v>
      </c>
      <c r="C6">
        <v>43</v>
      </c>
      <c r="D6">
        <v>35</v>
      </c>
      <c r="E6" s="1">
        <v>55.128205128205103</v>
      </c>
      <c r="F6" s="1">
        <v>73.099999999999994</v>
      </c>
      <c r="G6" s="1">
        <v>86.07</v>
      </c>
    </row>
    <row r="7" spans="1:7" x14ac:dyDescent="0.2">
      <c r="A7">
        <v>6</v>
      </c>
      <c r="B7" t="s">
        <v>10</v>
      </c>
      <c r="C7">
        <v>71</v>
      </c>
      <c r="D7">
        <v>39</v>
      </c>
      <c r="E7" s="1">
        <v>64.545454545454504</v>
      </c>
      <c r="F7" s="1">
        <v>76.64</v>
      </c>
      <c r="G7" s="1">
        <v>90.55</v>
      </c>
    </row>
    <row r="8" spans="1:7" x14ac:dyDescent="0.2">
      <c r="A8">
        <v>7</v>
      </c>
      <c r="B8" t="s">
        <v>11</v>
      </c>
      <c r="C8">
        <v>90</v>
      </c>
      <c r="D8">
        <v>34</v>
      </c>
      <c r="E8" s="1">
        <v>72.580645161290306</v>
      </c>
      <c r="F8" s="1">
        <v>91.24</v>
      </c>
      <c r="G8" s="1">
        <v>97.7</v>
      </c>
    </row>
    <row r="9" spans="1:7" x14ac:dyDescent="0.2">
      <c r="A9">
        <v>8</v>
      </c>
      <c r="B9" t="s">
        <v>12</v>
      </c>
      <c r="C9">
        <v>93</v>
      </c>
      <c r="D9">
        <v>22</v>
      </c>
      <c r="E9" s="1">
        <v>80.869565217391298</v>
      </c>
      <c r="F9" s="1">
        <v>80.03</v>
      </c>
      <c r="G9" s="1">
        <v>87.67</v>
      </c>
    </row>
    <row r="10" spans="1:7" x14ac:dyDescent="0.2">
      <c r="A10">
        <v>9</v>
      </c>
      <c r="B10" t="s">
        <v>13</v>
      </c>
      <c r="C10">
        <v>141</v>
      </c>
      <c r="D10">
        <v>26</v>
      </c>
      <c r="E10" s="1">
        <v>84.431137724550894</v>
      </c>
      <c r="F10" s="1">
        <v>69.930000000000007</v>
      </c>
      <c r="G10" s="1">
        <v>77.239999999999995</v>
      </c>
    </row>
    <row r="11" spans="1:7" x14ac:dyDescent="0.2">
      <c r="A11">
        <v>10</v>
      </c>
      <c r="B11" t="s">
        <v>14</v>
      </c>
      <c r="C11">
        <v>119</v>
      </c>
      <c r="D11">
        <v>41</v>
      </c>
      <c r="E11" s="1">
        <v>74.375</v>
      </c>
      <c r="F11" s="1">
        <v>54.04</v>
      </c>
      <c r="G11" s="1">
        <v>93.08</v>
      </c>
    </row>
    <row r="12" spans="1:7" x14ac:dyDescent="0.2">
      <c r="A12">
        <v>11</v>
      </c>
      <c r="B12" t="s">
        <v>15</v>
      </c>
      <c r="C12">
        <v>76</v>
      </c>
      <c r="D12">
        <v>41</v>
      </c>
      <c r="E12" s="1">
        <v>64.957264957264897</v>
      </c>
      <c r="F12" s="1">
        <v>55.3</v>
      </c>
      <c r="G12" s="1">
        <v>88.91</v>
      </c>
    </row>
    <row r="13" spans="1:7" x14ac:dyDescent="0.2">
      <c r="A13">
        <v>12</v>
      </c>
      <c r="B13" t="s">
        <v>16</v>
      </c>
      <c r="C13">
        <v>30</v>
      </c>
      <c r="D13">
        <v>12</v>
      </c>
      <c r="E13" s="1">
        <v>71.428571428571402</v>
      </c>
      <c r="F13" s="1">
        <v>58.61</v>
      </c>
      <c r="G13" s="1">
        <v>92.53</v>
      </c>
    </row>
    <row r="14" spans="1:7" x14ac:dyDescent="0.2">
      <c r="A14">
        <v>13</v>
      </c>
      <c r="B14" t="s">
        <v>17</v>
      </c>
      <c r="C14">
        <v>40</v>
      </c>
      <c r="D14">
        <v>60</v>
      </c>
      <c r="E14" s="1">
        <v>40</v>
      </c>
      <c r="F14" s="1">
        <v>55.77</v>
      </c>
      <c r="G14" s="1">
        <v>58.52</v>
      </c>
    </row>
    <row r="15" spans="1:7" x14ac:dyDescent="0.2">
      <c r="A15">
        <v>14</v>
      </c>
      <c r="B15" t="s">
        <v>18</v>
      </c>
      <c r="C15">
        <v>55</v>
      </c>
      <c r="D15">
        <v>24</v>
      </c>
      <c r="E15" s="1">
        <v>69.6202531645569</v>
      </c>
      <c r="F15" s="1">
        <v>78.16</v>
      </c>
      <c r="G15" s="1">
        <v>85.67</v>
      </c>
    </row>
    <row r="16" spans="1:7" x14ac:dyDescent="0.2">
      <c r="A16">
        <v>15</v>
      </c>
      <c r="B16" t="s">
        <v>19</v>
      </c>
      <c r="C16">
        <v>118</v>
      </c>
      <c r="D16">
        <v>33</v>
      </c>
      <c r="E16" s="1">
        <v>78.145695364238406</v>
      </c>
      <c r="F16" s="1">
        <v>62.05</v>
      </c>
      <c r="G16" s="1">
        <v>87.68</v>
      </c>
    </row>
    <row r="17" spans="4:7" x14ac:dyDescent="0.2">
      <c r="E17" s="1">
        <f>AVERAGE(E2:E16)</f>
        <v>68.512075451519351</v>
      </c>
      <c r="F17" s="1">
        <f>AVERAGE(F2:F16)</f>
        <v>67.64</v>
      </c>
      <c r="G17" s="1">
        <f>AVERAGE(G2:G16)</f>
        <v>84.304666666666677</v>
      </c>
    </row>
    <row r="19" spans="4:7" x14ac:dyDescent="0.2">
      <c r="D19" s="2">
        <f>AVERAGE(E2:E16)</f>
        <v>68.512075451519351</v>
      </c>
      <c r="E19" s="1">
        <f>MAX(E2:E16)</f>
        <v>84.431137724550894</v>
      </c>
      <c r="F19" s="1">
        <f>MIN(E2:E16)</f>
        <v>40</v>
      </c>
      <c r="G19" s="1">
        <f>_xlfn.STDEV.S(E2:E16)</f>
        <v>12.272256127003676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1B8A-F8F0-0448-89E5-B9570F251618}">
  <dimension ref="A1:G20"/>
  <sheetViews>
    <sheetView workbookViewId="0">
      <selection activeCell="F17" sqref="F17:G17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82</v>
      </c>
      <c r="D2">
        <v>1</v>
      </c>
      <c r="E2" s="1">
        <f>C2/(C2+D2)*100</f>
        <v>98.795180722891558</v>
      </c>
      <c r="F2" s="1">
        <v>99.52</v>
      </c>
      <c r="G2" s="1">
        <v>98.03</v>
      </c>
    </row>
    <row r="3" spans="1:7" x14ac:dyDescent="0.2">
      <c r="A3">
        <v>2</v>
      </c>
      <c r="B3" t="s">
        <v>6</v>
      </c>
      <c r="C3">
        <v>119</v>
      </c>
      <c r="D3">
        <v>31</v>
      </c>
      <c r="E3" s="1">
        <f>C3/(C3+D3)*100</f>
        <v>79.333333333333329</v>
      </c>
      <c r="F3" s="1">
        <v>89.5</v>
      </c>
      <c r="G3" s="1">
        <v>93.59</v>
      </c>
    </row>
    <row r="4" spans="1:7" x14ac:dyDescent="0.2">
      <c r="A4">
        <v>3</v>
      </c>
      <c r="B4" t="s">
        <v>7</v>
      </c>
      <c r="C4">
        <v>98</v>
      </c>
      <c r="D4">
        <v>34</v>
      </c>
      <c r="E4" s="1">
        <f t="shared" ref="E4:E16" si="0">C4/(C4+D4)*100</f>
        <v>74.242424242424249</v>
      </c>
      <c r="F4" s="1">
        <v>65.44</v>
      </c>
      <c r="G4" s="1">
        <v>89.8</v>
      </c>
    </row>
    <row r="5" spans="1:7" x14ac:dyDescent="0.2">
      <c r="A5">
        <v>4</v>
      </c>
      <c r="B5" t="s">
        <v>8</v>
      </c>
      <c r="C5">
        <v>116</v>
      </c>
      <c r="D5">
        <v>1</v>
      </c>
      <c r="E5" s="1">
        <f t="shared" si="0"/>
        <v>99.145299145299148</v>
      </c>
      <c r="F5" s="1">
        <v>100</v>
      </c>
      <c r="G5" s="1">
        <v>99.4</v>
      </c>
    </row>
    <row r="6" spans="1:7" x14ac:dyDescent="0.2">
      <c r="A6">
        <v>5</v>
      </c>
      <c r="B6" t="s">
        <v>9</v>
      </c>
      <c r="C6">
        <v>72</v>
      </c>
      <c r="D6">
        <v>6</v>
      </c>
      <c r="E6" s="1">
        <f t="shared" si="0"/>
        <v>92.307692307692307</v>
      </c>
      <c r="F6" s="1">
        <v>99.79</v>
      </c>
      <c r="G6" s="1">
        <v>97.28</v>
      </c>
    </row>
    <row r="7" spans="1:7" x14ac:dyDescent="0.2">
      <c r="A7">
        <v>6</v>
      </c>
      <c r="B7" t="s">
        <v>10</v>
      </c>
      <c r="C7">
        <v>86</v>
      </c>
      <c r="D7">
        <v>24</v>
      </c>
      <c r="E7" s="1">
        <f t="shared" si="0"/>
        <v>78.181818181818187</v>
      </c>
      <c r="F7" s="1">
        <v>99.48</v>
      </c>
      <c r="G7" s="1">
        <v>98.88</v>
      </c>
    </row>
    <row r="8" spans="1:7" x14ac:dyDescent="0.2">
      <c r="A8">
        <v>7</v>
      </c>
      <c r="B8" t="s">
        <v>11</v>
      </c>
      <c r="C8">
        <v>122</v>
      </c>
      <c r="D8">
        <v>2</v>
      </c>
      <c r="E8" s="1">
        <f t="shared" si="0"/>
        <v>98.387096774193552</v>
      </c>
      <c r="F8" s="1">
        <v>99.97</v>
      </c>
      <c r="G8" s="1">
        <v>99.31</v>
      </c>
    </row>
    <row r="9" spans="1:7" x14ac:dyDescent="0.2">
      <c r="A9">
        <v>8</v>
      </c>
      <c r="B9" t="s">
        <v>12</v>
      </c>
      <c r="C9">
        <v>108</v>
      </c>
      <c r="D9">
        <v>7</v>
      </c>
      <c r="E9" s="1">
        <f t="shared" si="0"/>
        <v>93.913043478260875</v>
      </c>
      <c r="F9" s="1">
        <v>100</v>
      </c>
      <c r="G9" s="1">
        <v>90.43</v>
      </c>
    </row>
    <row r="10" spans="1:7" x14ac:dyDescent="0.2">
      <c r="A10">
        <v>9</v>
      </c>
      <c r="B10" t="s">
        <v>13</v>
      </c>
      <c r="C10">
        <v>147</v>
      </c>
      <c r="D10">
        <v>20</v>
      </c>
      <c r="E10" s="1">
        <f t="shared" si="0"/>
        <v>88.023952095808383</v>
      </c>
      <c r="F10" s="1">
        <v>95.32</v>
      </c>
      <c r="G10" s="1">
        <v>95.96</v>
      </c>
    </row>
    <row r="11" spans="1:7" x14ac:dyDescent="0.2">
      <c r="A11">
        <v>10</v>
      </c>
      <c r="B11" t="s">
        <v>14</v>
      </c>
      <c r="C11">
        <v>111</v>
      </c>
      <c r="D11">
        <v>49</v>
      </c>
      <c r="E11" s="1">
        <f t="shared" si="0"/>
        <v>69.375</v>
      </c>
      <c r="F11" s="1">
        <v>77.41</v>
      </c>
      <c r="G11" s="1">
        <v>96.27</v>
      </c>
    </row>
    <row r="12" spans="1:7" x14ac:dyDescent="0.2">
      <c r="A12">
        <v>11</v>
      </c>
      <c r="B12" t="s">
        <v>15</v>
      </c>
      <c r="C12">
        <v>113</v>
      </c>
      <c r="D12">
        <v>4</v>
      </c>
      <c r="E12" s="1">
        <f t="shared" si="0"/>
        <v>96.581196581196579</v>
      </c>
      <c r="F12" s="1">
        <v>99.82</v>
      </c>
      <c r="G12" s="1">
        <v>95.94</v>
      </c>
    </row>
    <row r="13" spans="1:7" x14ac:dyDescent="0.2">
      <c r="A13">
        <v>12</v>
      </c>
      <c r="B13" t="s">
        <v>16</v>
      </c>
      <c r="C13">
        <v>34</v>
      </c>
      <c r="D13">
        <v>8</v>
      </c>
      <c r="E13" s="1">
        <f t="shared" si="0"/>
        <v>80.952380952380949</v>
      </c>
      <c r="F13" s="1">
        <v>97.78</v>
      </c>
      <c r="G13" s="1">
        <v>98.44</v>
      </c>
    </row>
    <row r="14" spans="1:7" x14ac:dyDescent="0.2">
      <c r="A14">
        <v>13</v>
      </c>
      <c r="B14" t="s">
        <v>17</v>
      </c>
      <c r="C14">
        <v>81</v>
      </c>
      <c r="D14">
        <v>19</v>
      </c>
      <c r="E14" s="1">
        <f t="shared" si="0"/>
        <v>81</v>
      </c>
      <c r="F14" s="1">
        <v>91.77</v>
      </c>
      <c r="G14" s="1">
        <v>87.84</v>
      </c>
    </row>
    <row r="15" spans="1:7" x14ac:dyDescent="0.2">
      <c r="A15">
        <v>14</v>
      </c>
      <c r="B15" t="s">
        <v>18</v>
      </c>
      <c r="C15">
        <v>70</v>
      </c>
      <c r="D15">
        <v>9</v>
      </c>
      <c r="E15" s="1">
        <f t="shared" si="0"/>
        <v>88.60759493670885</v>
      </c>
      <c r="F15" s="1">
        <v>99.56</v>
      </c>
      <c r="G15" s="1">
        <v>95.95</v>
      </c>
    </row>
    <row r="16" spans="1:7" x14ac:dyDescent="0.2">
      <c r="A16">
        <v>15</v>
      </c>
      <c r="B16" t="s">
        <v>19</v>
      </c>
      <c r="C16">
        <v>117</v>
      </c>
      <c r="D16">
        <v>34</v>
      </c>
      <c r="E16" s="1">
        <f t="shared" si="0"/>
        <v>77.483443708609272</v>
      </c>
      <c r="F16" s="1">
        <v>97.91</v>
      </c>
      <c r="G16" s="1">
        <v>94.74</v>
      </c>
    </row>
    <row r="17" spans="4:7" x14ac:dyDescent="0.2">
      <c r="E17" s="1">
        <f>AVERAGE(E2:E16)</f>
        <v>86.421963764041138</v>
      </c>
      <c r="F17" s="1">
        <f>AVERAGE(F2:F16)</f>
        <v>94.218000000000004</v>
      </c>
      <c r="G17" s="1">
        <f>AVERAGE(G2:G16)</f>
        <v>95.457333333333338</v>
      </c>
    </row>
    <row r="19" spans="4:7" x14ac:dyDescent="0.2">
      <c r="D19" s="2">
        <f>AVERAGE(E2:E16)</f>
        <v>86.421963764041138</v>
      </c>
      <c r="E19" s="1">
        <f>MAX(E2:E16)</f>
        <v>99.145299145299148</v>
      </c>
      <c r="F19" s="1">
        <f>MIN(E2:E16)</f>
        <v>69.375</v>
      </c>
      <c r="G19" s="1">
        <f>_xlfn.STDEV.S(E2:E16)</f>
        <v>9.8407157537123009</v>
      </c>
    </row>
    <row r="20" spans="4:7" x14ac:dyDescent="0.2">
      <c r="E20" t="s">
        <v>8</v>
      </c>
      <c r="F2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895C-4933-E449-A6E1-6C1B84E58503}">
  <dimension ref="A1:G20"/>
  <sheetViews>
    <sheetView workbookViewId="0">
      <selection activeCell="F17" sqref="F17:G17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79</v>
      </c>
      <c r="D2">
        <v>4</v>
      </c>
      <c r="E2" s="1">
        <f>C2/(C2+D2)*100</f>
        <v>95.180722891566262</v>
      </c>
      <c r="F2" s="1">
        <v>99.68</v>
      </c>
      <c r="G2" s="1">
        <v>98.23</v>
      </c>
    </row>
    <row r="3" spans="1:7" x14ac:dyDescent="0.2">
      <c r="A3">
        <v>2</v>
      </c>
      <c r="B3" t="s">
        <v>6</v>
      </c>
      <c r="C3">
        <v>125</v>
      </c>
      <c r="D3">
        <v>25</v>
      </c>
      <c r="E3" s="1">
        <f>C3/(C3+D3)*100</f>
        <v>83.333333333333343</v>
      </c>
      <c r="F3" s="1">
        <v>87.65</v>
      </c>
      <c r="G3" s="1">
        <v>93.35</v>
      </c>
    </row>
    <row r="4" spans="1:7" x14ac:dyDescent="0.2">
      <c r="A4">
        <v>3</v>
      </c>
      <c r="B4" t="s">
        <v>7</v>
      </c>
      <c r="C4">
        <v>91</v>
      </c>
      <c r="D4">
        <v>41</v>
      </c>
      <c r="E4" s="1">
        <f t="shared" ref="E4:E16" si="0">C4/(C4+D4)*100</f>
        <v>68.939393939393938</v>
      </c>
      <c r="F4" s="1">
        <v>65.38</v>
      </c>
      <c r="G4" s="1">
        <v>89.91</v>
      </c>
    </row>
    <row r="5" spans="1:7" x14ac:dyDescent="0.2">
      <c r="A5">
        <v>4</v>
      </c>
      <c r="B5" t="s">
        <v>8</v>
      </c>
      <c r="C5">
        <v>117</v>
      </c>
      <c r="D5">
        <v>0</v>
      </c>
      <c r="E5" s="1">
        <f t="shared" si="0"/>
        <v>100</v>
      </c>
      <c r="F5" s="1">
        <v>99.96</v>
      </c>
      <c r="G5" s="1">
        <v>99.41</v>
      </c>
    </row>
    <row r="6" spans="1:7" x14ac:dyDescent="0.2">
      <c r="A6">
        <v>5</v>
      </c>
      <c r="B6" t="s">
        <v>9</v>
      </c>
      <c r="C6">
        <v>76</v>
      </c>
      <c r="D6">
        <v>2</v>
      </c>
      <c r="E6" s="1">
        <f t="shared" si="0"/>
        <v>97.435897435897431</v>
      </c>
      <c r="F6" s="1">
        <v>99.42</v>
      </c>
      <c r="G6" s="1">
        <v>97.38</v>
      </c>
    </row>
    <row r="7" spans="1:7" x14ac:dyDescent="0.2">
      <c r="A7">
        <v>6</v>
      </c>
      <c r="B7" t="s">
        <v>10</v>
      </c>
      <c r="C7">
        <v>88</v>
      </c>
      <c r="D7">
        <v>22</v>
      </c>
      <c r="E7" s="1">
        <f t="shared" si="0"/>
        <v>80</v>
      </c>
      <c r="F7" s="1">
        <v>99.2</v>
      </c>
      <c r="G7" s="1">
        <v>98.89</v>
      </c>
    </row>
    <row r="8" spans="1:7" x14ac:dyDescent="0.2">
      <c r="A8">
        <v>7</v>
      </c>
      <c r="B8" t="s">
        <v>11</v>
      </c>
      <c r="C8">
        <v>123</v>
      </c>
      <c r="D8">
        <v>1</v>
      </c>
      <c r="E8" s="1">
        <f t="shared" si="0"/>
        <v>99.193548387096769</v>
      </c>
      <c r="F8" s="1">
        <v>100</v>
      </c>
      <c r="G8" s="1">
        <v>99.31</v>
      </c>
    </row>
    <row r="9" spans="1:7" x14ac:dyDescent="0.2">
      <c r="A9">
        <v>8</v>
      </c>
      <c r="B9" t="s">
        <v>12</v>
      </c>
      <c r="C9">
        <v>115</v>
      </c>
      <c r="D9">
        <v>0</v>
      </c>
      <c r="E9" s="1">
        <f t="shared" si="0"/>
        <v>100</v>
      </c>
      <c r="F9" s="1">
        <v>100</v>
      </c>
      <c r="G9" s="1">
        <v>92.32</v>
      </c>
    </row>
    <row r="10" spans="1:7" x14ac:dyDescent="0.2">
      <c r="A10">
        <v>9</v>
      </c>
      <c r="B10" t="s">
        <v>13</v>
      </c>
      <c r="C10">
        <v>144</v>
      </c>
      <c r="D10">
        <v>23</v>
      </c>
      <c r="E10" s="1">
        <f t="shared" si="0"/>
        <v>86.227544910179645</v>
      </c>
      <c r="F10" s="1">
        <v>95.34</v>
      </c>
      <c r="G10" s="1">
        <v>96.26</v>
      </c>
    </row>
    <row r="11" spans="1:7" x14ac:dyDescent="0.2">
      <c r="A11">
        <v>10</v>
      </c>
      <c r="B11" t="s">
        <v>14</v>
      </c>
      <c r="C11">
        <v>90</v>
      </c>
      <c r="D11">
        <v>70</v>
      </c>
      <c r="E11" s="1">
        <f t="shared" si="0"/>
        <v>56.25</v>
      </c>
      <c r="F11" s="1">
        <v>79.040000000000006</v>
      </c>
      <c r="G11" s="1">
        <v>96.75</v>
      </c>
    </row>
    <row r="12" spans="1:7" x14ac:dyDescent="0.2">
      <c r="A12">
        <v>11</v>
      </c>
      <c r="B12" t="s">
        <v>15</v>
      </c>
      <c r="C12">
        <v>113</v>
      </c>
      <c r="D12">
        <v>4</v>
      </c>
      <c r="E12" s="1">
        <f t="shared" si="0"/>
        <v>96.581196581196579</v>
      </c>
      <c r="F12" s="1">
        <v>99.66</v>
      </c>
      <c r="G12" s="1">
        <v>96.08</v>
      </c>
    </row>
    <row r="13" spans="1:7" x14ac:dyDescent="0.2">
      <c r="A13">
        <v>12</v>
      </c>
      <c r="B13" t="s">
        <v>16</v>
      </c>
      <c r="C13">
        <v>34</v>
      </c>
      <c r="D13">
        <v>8</v>
      </c>
      <c r="E13" s="1">
        <f t="shared" si="0"/>
        <v>80.952380952380949</v>
      </c>
      <c r="F13" s="1">
        <v>98.33</v>
      </c>
      <c r="G13" s="1">
        <v>98.45</v>
      </c>
    </row>
    <row r="14" spans="1:7" x14ac:dyDescent="0.2">
      <c r="A14">
        <v>13</v>
      </c>
      <c r="B14" t="s">
        <v>17</v>
      </c>
      <c r="C14">
        <v>80</v>
      </c>
      <c r="D14">
        <v>20</v>
      </c>
      <c r="E14" s="1">
        <f t="shared" si="0"/>
        <v>80</v>
      </c>
      <c r="F14" s="1">
        <v>95.1</v>
      </c>
      <c r="G14" s="1">
        <v>90.22</v>
      </c>
    </row>
    <row r="15" spans="1:7" x14ac:dyDescent="0.2">
      <c r="A15">
        <v>14</v>
      </c>
      <c r="B15" t="s">
        <v>18</v>
      </c>
      <c r="C15">
        <v>73</v>
      </c>
      <c r="D15">
        <v>6</v>
      </c>
      <c r="E15" s="1">
        <f t="shared" si="0"/>
        <v>92.405063291139243</v>
      </c>
      <c r="F15" s="1">
        <v>99.39</v>
      </c>
      <c r="G15" s="1">
        <v>96.3</v>
      </c>
    </row>
    <row r="16" spans="1:7" x14ac:dyDescent="0.2">
      <c r="A16">
        <v>15</v>
      </c>
      <c r="B16" t="s">
        <v>19</v>
      </c>
      <c r="C16">
        <v>109</v>
      </c>
      <c r="D16">
        <v>42</v>
      </c>
      <c r="E16" s="1">
        <f t="shared" si="0"/>
        <v>72.185430463576168</v>
      </c>
      <c r="F16" s="1">
        <v>97.57</v>
      </c>
      <c r="G16" s="1">
        <v>94.58</v>
      </c>
    </row>
    <row r="17" spans="4:7" x14ac:dyDescent="0.2">
      <c r="E17" s="1">
        <f>AVERAGE(E2:E16)</f>
        <v>85.912300812384018</v>
      </c>
      <c r="F17" s="1">
        <f>AVERAGE(F2:F16)</f>
        <v>94.38133333333333</v>
      </c>
      <c r="G17" s="1">
        <f>AVERAGE(G2:G16)</f>
        <v>95.829333333333324</v>
      </c>
    </row>
    <row r="19" spans="4:7" x14ac:dyDescent="0.2">
      <c r="D19" s="2">
        <f>AVERAGE(E2:E16)</f>
        <v>85.912300812384018</v>
      </c>
      <c r="E19" s="1">
        <f>MAX(E2:E16)</f>
        <v>100</v>
      </c>
      <c r="F19" s="1">
        <f>MIN(E2:E16)</f>
        <v>56.25</v>
      </c>
      <c r="G19" s="1">
        <f>_xlfn.STDEV.S(E2:E16)</f>
        <v>13.108385506282914</v>
      </c>
    </row>
    <row r="20" spans="4:7" x14ac:dyDescent="0.2">
      <c r="E20" t="s">
        <v>8</v>
      </c>
      <c r="F2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4C80-609F-D347-8B95-6B0B353F189A}">
  <dimension ref="A1:G20"/>
  <sheetViews>
    <sheetView workbookViewId="0">
      <selection activeCell="F17" sqref="F17:G17"/>
    </sheetView>
  </sheetViews>
  <sheetFormatPr baseColWidth="10" defaultRowHeight="16" x14ac:dyDescent="0.2"/>
  <sheetData>
    <row r="1" spans="1: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 t="s">
        <v>5</v>
      </c>
      <c r="C2">
        <v>75</v>
      </c>
      <c r="D2">
        <v>8</v>
      </c>
      <c r="E2" s="1">
        <f>C2/(C2+D2)*100</f>
        <v>90.361445783132538</v>
      </c>
      <c r="F2" s="1">
        <v>99.6</v>
      </c>
      <c r="G2" s="1">
        <v>98.4</v>
      </c>
    </row>
    <row r="3" spans="1:7" x14ac:dyDescent="0.2">
      <c r="A3">
        <v>2</v>
      </c>
      <c r="B3" t="s">
        <v>6</v>
      </c>
      <c r="C3">
        <v>126</v>
      </c>
      <c r="D3">
        <v>24</v>
      </c>
      <c r="E3" s="1">
        <f>C3/(C3+D3)*100</f>
        <v>84</v>
      </c>
      <c r="F3" s="1">
        <v>90.01</v>
      </c>
      <c r="G3" s="1">
        <v>94.02</v>
      </c>
    </row>
    <row r="4" spans="1:7" x14ac:dyDescent="0.2">
      <c r="A4">
        <v>3</v>
      </c>
      <c r="B4" t="s">
        <v>7</v>
      </c>
      <c r="C4">
        <v>74</v>
      </c>
      <c r="D4">
        <v>58</v>
      </c>
      <c r="E4" s="1">
        <f t="shared" ref="E4:E16" si="0">C4/(C4+D4)*100</f>
        <v>56.060606060606055</v>
      </c>
      <c r="F4" s="1">
        <v>91.48</v>
      </c>
      <c r="G4" s="1">
        <v>92.38</v>
      </c>
    </row>
    <row r="5" spans="1:7" x14ac:dyDescent="0.2">
      <c r="A5">
        <v>4</v>
      </c>
      <c r="B5" t="s">
        <v>8</v>
      </c>
      <c r="C5">
        <v>116</v>
      </c>
      <c r="D5">
        <v>1</v>
      </c>
      <c r="E5" s="1">
        <f t="shared" si="0"/>
        <v>99.145299145299148</v>
      </c>
      <c r="F5" s="1">
        <v>100</v>
      </c>
      <c r="G5" s="1">
        <v>99.41</v>
      </c>
    </row>
    <row r="6" spans="1:7" x14ac:dyDescent="0.2">
      <c r="A6">
        <v>5</v>
      </c>
      <c r="B6" t="s">
        <v>9</v>
      </c>
      <c r="C6">
        <v>76</v>
      </c>
      <c r="D6">
        <v>2</v>
      </c>
      <c r="E6" s="1">
        <f t="shared" si="0"/>
        <v>97.435897435897431</v>
      </c>
      <c r="F6" s="1">
        <v>99.75</v>
      </c>
      <c r="G6" s="1">
        <v>97.66</v>
      </c>
    </row>
    <row r="7" spans="1:7" x14ac:dyDescent="0.2">
      <c r="A7">
        <v>6</v>
      </c>
      <c r="B7" t="s">
        <v>10</v>
      </c>
      <c r="C7">
        <v>105</v>
      </c>
      <c r="D7">
        <v>5</v>
      </c>
      <c r="E7" s="1">
        <f t="shared" si="0"/>
        <v>95.454545454545453</v>
      </c>
      <c r="F7" s="1">
        <v>99.93</v>
      </c>
      <c r="G7" s="1">
        <v>99.06</v>
      </c>
    </row>
    <row r="8" spans="1:7" x14ac:dyDescent="0.2">
      <c r="A8">
        <v>7</v>
      </c>
      <c r="B8" t="s">
        <v>11</v>
      </c>
      <c r="C8">
        <v>123</v>
      </c>
      <c r="D8">
        <v>1</v>
      </c>
      <c r="E8" s="1">
        <f t="shared" si="0"/>
        <v>99.193548387096769</v>
      </c>
      <c r="F8" s="1">
        <v>100</v>
      </c>
      <c r="G8" s="1">
        <v>99.26</v>
      </c>
    </row>
    <row r="9" spans="1:7" x14ac:dyDescent="0.2">
      <c r="A9">
        <v>8</v>
      </c>
      <c r="B9" t="s">
        <v>12</v>
      </c>
      <c r="C9">
        <v>115</v>
      </c>
      <c r="D9">
        <v>0</v>
      </c>
      <c r="E9" s="1">
        <f t="shared" si="0"/>
        <v>100</v>
      </c>
      <c r="F9" s="1">
        <v>100</v>
      </c>
      <c r="G9" s="1">
        <v>93.07</v>
      </c>
    </row>
    <row r="10" spans="1:7" x14ac:dyDescent="0.2">
      <c r="A10">
        <v>9</v>
      </c>
      <c r="B10" t="s">
        <v>13</v>
      </c>
      <c r="C10">
        <v>137</v>
      </c>
      <c r="D10">
        <v>30</v>
      </c>
      <c r="E10" s="1">
        <f t="shared" si="0"/>
        <v>82.035928143712582</v>
      </c>
      <c r="F10" s="1">
        <v>95.98</v>
      </c>
      <c r="G10" s="1">
        <v>96.6</v>
      </c>
    </row>
    <row r="11" spans="1:7" x14ac:dyDescent="0.2">
      <c r="A11">
        <v>10</v>
      </c>
      <c r="B11" t="s">
        <v>14</v>
      </c>
      <c r="C11">
        <v>73</v>
      </c>
      <c r="D11">
        <v>87</v>
      </c>
      <c r="E11" s="1">
        <f t="shared" si="0"/>
        <v>45.625</v>
      </c>
      <c r="F11" s="1">
        <v>81.25</v>
      </c>
      <c r="G11" s="1">
        <v>97.03</v>
      </c>
    </row>
    <row r="12" spans="1:7" x14ac:dyDescent="0.2">
      <c r="A12">
        <v>11</v>
      </c>
      <c r="B12" t="s">
        <v>15</v>
      </c>
      <c r="C12">
        <v>115</v>
      </c>
      <c r="D12">
        <v>2</v>
      </c>
      <c r="E12" s="1">
        <f t="shared" si="0"/>
        <v>98.290598290598282</v>
      </c>
      <c r="F12" s="1">
        <v>99.71</v>
      </c>
      <c r="G12" s="1">
        <v>96.2</v>
      </c>
    </row>
    <row r="13" spans="1:7" x14ac:dyDescent="0.2">
      <c r="A13">
        <v>12</v>
      </c>
      <c r="B13" t="s">
        <v>16</v>
      </c>
      <c r="C13">
        <v>36</v>
      </c>
      <c r="D13">
        <v>6</v>
      </c>
      <c r="E13" s="1">
        <f t="shared" si="0"/>
        <v>85.714285714285708</v>
      </c>
      <c r="F13" s="1">
        <v>98.75</v>
      </c>
      <c r="G13" s="1">
        <v>98.44</v>
      </c>
    </row>
    <row r="14" spans="1:7" x14ac:dyDescent="0.2">
      <c r="A14">
        <v>13</v>
      </c>
      <c r="B14" t="s">
        <v>17</v>
      </c>
      <c r="C14">
        <v>74</v>
      </c>
      <c r="D14">
        <v>26</v>
      </c>
      <c r="E14" s="1">
        <f t="shared" si="0"/>
        <v>74</v>
      </c>
      <c r="F14" s="1">
        <v>94.6</v>
      </c>
      <c r="G14" s="1">
        <v>90.11</v>
      </c>
    </row>
    <row r="15" spans="1:7" x14ac:dyDescent="0.2">
      <c r="A15">
        <v>14</v>
      </c>
      <c r="B15" t="s">
        <v>18</v>
      </c>
      <c r="C15">
        <v>76</v>
      </c>
      <c r="D15">
        <v>3</v>
      </c>
      <c r="E15" s="1">
        <f t="shared" si="0"/>
        <v>96.202531645569621</v>
      </c>
      <c r="F15" s="1">
        <v>99.82</v>
      </c>
      <c r="G15" s="1">
        <v>96.24</v>
      </c>
    </row>
    <row r="16" spans="1:7" x14ac:dyDescent="0.2">
      <c r="A16">
        <v>15</v>
      </c>
      <c r="B16" t="s">
        <v>19</v>
      </c>
      <c r="C16">
        <v>104</v>
      </c>
      <c r="D16">
        <v>47</v>
      </c>
      <c r="E16" s="1">
        <f t="shared" si="0"/>
        <v>68.874172185430467</v>
      </c>
      <c r="F16" s="1">
        <v>98.27</v>
      </c>
      <c r="G16" s="1">
        <v>93.84</v>
      </c>
    </row>
    <row r="17" spans="4:7" x14ac:dyDescent="0.2">
      <c r="E17" s="1">
        <f>AVERAGE(E2:E16)</f>
        <v>84.826257216411619</v>
      </c>
      <c r="F17" s="1">
        <f>AVERAGE(F2:F16)</f>
        <v>96.609999999999985</v>
      </c>
      <c r="G17" s="1">
        <f>AVERAGE(G2:G16)</f>
        <v>96.11466666666665</v>
      </c>
    </row>
    <row r="19" spans="4:7" x14ac:dyDescent="0.2">
      <c r="D19" s="2">
        <f>AVERAGE(E2:E16)</f>
        <v>84.826257216411619</v>
      </c>
      <c r="E19" s="1">
        <f>MAX(E2:E16)</f>
        <v>100</v>
      </c>
      <c r="F19" s="1">
        <f>MIN(E2:E16)</f>
        <v>45.625</v>
      </c>
      <c r="G19" s="1">
        <f>_xlfn.STDEV.S(E2:E16)</f>
        <v>16.903384668492496</v>
      </c>
    </row>
    <row r="20" spans="4:7" x14ac:dyDescent="0.2">
      <c r="E20" t="s">
        <v>12</v>
      </c>
      <c r="F2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unsupervised</vt:lpstr>
      <vt:lpstr>0-shot</vt:lpstr>
      <vt:lpstr>1shot</vt:lpstr>
      <vt:lpstr>2shot</vt:lpstr>
      <vt:lpstr>4shot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晓华 林</dc:creator>
  <cp:lastModifiedBy>晓华 林</cp:lastModifiedBy>
  <dcterms:created xsi:type="dcterms:W3CDTF">2024-07-02T08:02:12Z</dcterms:created>
  <dcterms:modified xsi:type="dcterms:W3CDTF">2024-07-03T08:30:26Z</dcterms:modified>
</cp:coreProperties>
</file>