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S254 - Metodos Numericos I\Desafio 3\"/>
    </mc:Choice>
  </mc:AlternateContent>
  <xr:revisionPtr revIDLastSave="0" documentId="13_ncr:1_{281D8BC3-0B30-498E-B1D7-33AF35FE5193}" xr6:coauthVersionLast="36" xr6:coauthVersionMax="36" xr10:uidLastSave="{00000000-0000-0000-0000-000000000000}"/>
  <bookViews>
    <workbookView xWindow="0" yWindow="0" windowWidth="23040" windowHeight="9060" activeTab="1" xr2:uid="{41D9A386-9D7D-4A4E-93B2-0C34F126DE29}"/>
  </bookViews>
  <sheets>
    <sheet name="Ejemplo de clase" sheetId="1" r:id="rId1"/>
    <sheet name="Ejemplo plantead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C45" i="2"/>
  <c r="D48" i="2"/>
  <c r="D41" i="2"/>
  <c r="E43" i="2"/>
  <c r="E50" i="2"/>
  <c r="C38" i="2"/>
  <c r="C31" i="2"/>
  <c r="C24" i="2"/>
  <c r="C17" i="2"/>
  <c r="C6" i="2"/>
  <c r="C9" i="2"/>
  <c r="E36" i="2"/>
  <c r="E29" i="2"/>
  <c r="E22" i="2"/>
  <c r="C15" i="2"/>
  <c r="C5" i="2"/>
  <c r="C8" i="2"/>
  <c r="C10" i="2" l="1"/>
  <c r="C38" i="1"/>
  <c r="D34" i="1"/>
  <c r="E36" i="1"/>
  <c r="C31" i="1"/>
  <c r="D27" i="1"/>
  <c r="E29" i="1"/>
  <c r="C24" i="1"/>
  <c r="D20" i="1"/>
  <c r="E22" i="1"/>
  <c r="F13" i="1"/>
  <c r="C17" i="1"/>
  <c r="C15" i="1"/>
  <c r="C8" i="1"/>
  <c r="C10" i="1" s="1"/>
  <c r="C5" i="1"/>
  <c r="C6" i="1" s="1"/>
  <c r="F13" i="2" l="1"/>
  <c r="D20" i="2" s="1"/>
  <c r="D27" i="2" s="1"/>
  <c r="D34" i="2" s="1"/>
  <c r="C9" i="1"/>
</calcChain>
</file>

<file path=xl/sharedStrings.xml><?xml version="1.0" encoding="utf-8"?>
<sst xmlns="http://schemas.openxmlformats.org/spreadsheetml/2006/main" count="84" uniqueCount="42">
  <si>
    <t>f(x) = cos(x)</t>
  </si>
  <si>
    <t>x0=</t>
  </si>
  <si>
    <t>f(x0) = cos(x0)</t>
  </si>
  <si>
    <t>se desea conocer</t>
  </si>
  <si>
    <t>x1=</t>
  </si>
  <si>
    <t>f(x1) = cos(x1)</t>
  </si>
  <si>
    <t>h= x1 -x0</t>
  </si>
  <si>
    <t>ITERACION DE ORDEN 1</t>
  </si>
  <si>
    <t>f(x1)=</t>
  </si>
  <si>
    <t>f(pi/3)=</t>
  </si>
  <si>
    <t>f(pi/4) + f'(pi/4) * h</t>
  </si>
  <si>
    <t>f'(x)= -sen(x)</t>
  </si>
  <si>
    <t>ef</t>
  </si>
  <si>
    <t>ITERACION DE ORDEN 2</t>
  </si>
  <si>
    <t>f''(x)=</t>
  </si>
  <si>
    <t>f''(pi/4)=</t>
  </si>
  <si>
    <t>-cos(x)</t>
  </si>
  <si>
    <t>f'''(x)=</t>
  </si>
  <si>
    <t>f'''(pi/4)=</t>
  </si>
  <si>
    <t>sin(x)</t>
  </si>
  <si>
    <t>ITERACION DE ORDEN 3</t>
  </si>
  <si>
    <t>ITERACION DE ORDEN 4</t>
  </si>
  <si>
    <t>f''''(x)=</t>
  </si>
  <si>
    <t>f''''(pi/4)=</t>
  </si>
  <si>
    <t>cos(x)</t>
  </si>
  <si>
    <t>APROXIMACIÓN POR TAYLOR</t>
  </si>
  <si>
    <t>f(x) = ln(x)</t>
  </si>
  <si>
    <t>f(x0) = ln(x0)</t>
  </si>
  <si>
    <t>f(x1) = ln(x1)</t>
  </si>
  <si>
    <t>f(ln(2))=</t>
  </si>
  <si>
    <t>f'(x)= 1/x</t>
  </si>
  <si>
    <t>f(ln(1)) + f'(1) * h</t>
  </si>
  <si>
    <t>f''(1)=</t>
  </si>
  <si>
    <t>f'''(1)=</t>
  </si>
  <si>
    <t>-1/x^2</t>
  </si>
  <si>
    <t>2/x^3</t>
  </si>
  <si>
    <t>-6/x^4</t>
  </si>
  <si>
    <t>f''''(1)=</t>
  </si>
  <si>
    <t>ITERACION DE ORDEN 5</t>
  </si>
  <si>
    <t>ITERACION DE ORDEN 6</t>
  </si>
  <si>
    <t>24/x^5</t>
  </si>
  <si>
    <t>-120/x^6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</si>
</sst>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4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quotePrefix="1" applyBorder="1"/>
    <xf numFmtId="0" fontId="0" fillId="2" borderId="4" xfId="0" applyFill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91441</xdr:colOff>
      <xdr:row>2</xdr:row>
      <xdr:rowOff>99060</xdr:rowOff>
    </xdr:from>
    <xdr:to>
      <xdr:col>8</xdr:col>
      <xdr:colOff>388621</xdr:colOff>
      <xdr:row>8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BC875C-00A9-464F-BC11-6C2F29222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03" t="41558" r="24407" b="47256"/>
        <a:stretch/>
      </xdr:blipFill>
      <xdr:spPr>
        <a:xfrm>
          <a:off x="2590801" y="640080"/>
          <a:ext cx="4259580" cy="1097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DC53-926C-4CA0-8402-6114827B392A}">
  <dimension ref="B1:F38"/>
  <sheetViews>
    <sheetView workbookViewId="0">
      <selection activeCell="C42" sqref="C42"/>
    </sheetView>
  </sheetViews>
  <sheetFormatPr baseColWidth="10" defaultRowHeight="14.4" x14ac:dyDescent="0.3"/>
  <cols>
    <col min="2" max="2" width="17.33203125" customWidth="1"/>
    <col min="3" max="3" width="17.44140625" customWidth="1"/>
    <col min="5" max="5" width="11.5546875" customWidth="1"/>
  </cols>
  <sheetData>
    <row r="1" spans="2:6" ht="24.6" customHeight="1" x14ac:dyDescent="0.3">
      <c r="B1" s="8" t="s">
        <v>25</v>
      </c>
      <c r="C1" s="8"/>
      <c r="D1" s="8"/>
      <c r="E1" s="8"/>
      <c r="F1" s="8"/>
    </row>
    <row r="2" spans="2:6" x14ac:dyDescent="0.3">
      <c r="B2" s="1"/>
      <c r="C2" s="1"/>
      <c r="D2" s="1"/>
      <c r="E2" s="1"/>
      <c r="F2" s="1"/>
    </row>
    <row r="3" spans="2:6" x14ac:dyDescent="0.3">
      <c r="B3" s="2" t="s">
        <v>0</v>
      </c>
      <c r="C3" s="3"/>
      <c r="E3" s="1"/>
      <c r="F3" s="1"/>
    </row>
    <row r="4" spans="2:6" x14ac:dyDescent="0.3">
      <c r="B4" s="4"/>
      <c r="C4" s="5"/>
      <c r="E4" s="1"/>
      <c r="F4" s="1"/>
    </row>
    <row r="5" spans="2:6" x14ac:dyDescent="0.3">
      <c r="B5" s="4" t="s">
        <v>1</v>
      </c>
      <c r="C5" s="5">
        <f>+PI()/4</f>
        <v>0.78539816339744828</v>
      </c>
      <c r="E5" s="1"/>
      <c r="F5" s="1"/>
    </row>
    <row r="6" spans="2:6" x14ac:dyDescent="0.3">
      <c r="B6" s="4" t="s">
        <v>2</v>
      </c>
      <c r="C6" s="5">
        <f>+COS(C5)</f>
        <v>0.70710678118654757</v>
      </c>
      <c r="E6" s="1"/>
      <c r="F6" s="1"/>
    </row>
    <row r="7" spans="2:6" x14ac:dyDescent="0.3">
      <c r="B7" s="4" t="s">
        <v>3</v>
      </c>
      <c r="C7" s="5"/>
      <c r="E7" s="1"/>
      <c r="F7" s="1"/>
    </row>
    <row r="8" spans="2:6" x14ac:dyDescent="0.3">
      <c r="B8" s="4" t="s">
        <v>4</v>
      </c>
      <c r="C8" s="5">
        <f>+PI()/3</f>
        <v>1.0471975511965976</v>
      </c>
      <c r="E8" s="1"/>
      <c r="F8" s="1"/>
    </row>
    <row r="9" spans="2:6" x14ac:dyDescent="0.3">
      <c r="B9" s="4" t="s">
        <v>5</v>
      </c>
      <c r="C9" s="5">
        <f>+COS(C8)</f>
        <v>0.50000000000000011</v>
      </c>
      <c r="E9" s="1"/>
      <c r="F9" s="1"/>
    </row>
    <row r="10" spans="2:6" x14ac:dyDescent="0.3">
      <c r="B10" s="6" t="s">
        <v>6</v>
      </c>
      <c r="C10" s="7">
        <f>+C8-C5</f>
        <v>0.26179938779914935</v>
      </c>
      <c r="E10" s="1"/>
      <c r="F10" s="1"/>
    </row>
    <row r="11" spans="2:6" x14ac:dyDescent="0.3">
      <c r="B11" s="1"/>
      <c r="C11" s="1"/>
      <c r="D11" s="1"/>
      <c r="E11" s="1"/>
      <c r="F11" s="1"/>
    </row>
    <row r="12" spans="2:6" x14ac:dyDescent="0.3">
      <c r="B12" s="9" t="s">
        <v>7</v>
      </c>
      <c r="C12" s="10"/>
      <c r="D12" s="10"/>
      <c r="E12" s="10"/>
      <c r="F12" s="11"/>
    </row>
    <row r="13" spans="2:6" x14ac:dyDescent="0.3">
      <c r="B13" s="12" t="s">
        <v>8</v>
      </c>
      <c r="C13" s="13" t="s">
        <v>9</v>
      </c>
      <c r="D13" s="14" t="s">
        <v>10</v>
      </c>
      <c r="E13" s="13"/>
      <c r="F13" s="15">
        <f>+C6+C15*C10</f>
        <v>0.52198665876328243</v>
      </c>
    </row>
    <row r="14" spans="2:6" x14ac:dyDescent="0.3">
      <c r="B14" s="12"/>
      <c r="C14" s="13"/>
      <c r="D14" s="13"/>
      <c r="E14" s="13"/>
      <c r="F14" s="16"/>
    </row>
    <row r="15" spans="2:6" x14ac:dyDescent="0.3">
      <c r="B15" s="12" t="s">
        <v>11</v>
      </c>
      <c r="C15" s="13">
        <f>+-SIN(C5)</f>
        <v>-0.70710678118654746</v>
      </c>
      <c r="D15" s="13"/>
      <c r="E15" s="13"/>
      <c r="F15" s="16"/>
    </row>
    <row r="16" spans="2:6" x14ac:dyDescent="0.3">
      <c r="B16" s="12"/>
      <c r="C16" s="13"/>
      <c r="D16" s="13"/>
      <c r="E16" s="13"/>
      <c r="F16" s="16"/>
    </row>
    <row r="17" spans="2:6" x14ac:dyDescent="0.3">
      <c r="B17" s="17" t="s">
        <v>12</v>
      </c>
      <c r="C17" s="18">
        <f>ABS(C15*C10)</f>
        <v>0.18512012242326517</v>
      </c>
      <c r="D17" s="18"/>
      <c r="E17" s="18"/>
      <c r="F17" s="19"/>
    </row>
    <row r="19" spans="2:6" x14ac:dyDescent="0.3">
      <c r="B19" s="9" t="s">
        <v>13</v>
      </c>
      <c r="C19" s="10"/>
      <c r="D19" s="10"/>
      <c r="E19" s="10"/>
      <c r="F19" s="11"/>
    </row>
    <row r="20" spans="2:6" x14ac:dyDescent="0.3">
      <c r="B20" s="12" t="s">
        <v>8</v>
      </c>
      <c r="C20" s="13" t="s">
        <v>9</v>
      </c>
      <c r="D20" s="20">
        <f>+F13+E22*C10^2/FACT(2)</f>
        <v>0.4977544914034252</v>
      </c>
      <c r="E20" s="13"/>
      <c r="F20" s="16"/>
    </row>
    <row r="21" spans="2:6" x14ac:dyDescent="0.3">
      <c r="B21" s="12"/>
      <c r="C21" s="13"/>
      <c r="D21" s="13"/>
      <c r="E21" s="13"/>
      <c r="F21" s="16"/>
    </row>
    <row r="22" spans="2:6" x14ac:dyDescent="0.3">
      <c r="B22" s="12" t="s">
        <v>14</v>
      </c>
      <c r="C22" s="14" t="s">
        <v>15</v>
      </c>
      <c r="D22" s="14" t="s">
        <v>16</v>
      </c>
      <c r="E22" s="13">
        <f>+-COS(C5)</f>
        <v>-0.70710678118654757</v>
      </c>
      <c r="F22" s="16"/>
    </row>
    <row r="23" spans="2:6" x14ac:dyDescent="0.3">
      <c r="B23" s="12"/>
      <c r="C23" s="13"/>
      <c r="D23" s="13"/>
      <c r="E23" s="13"/>
      <c r="F23" s="16"/>
    </row>
    <row r="24" spans="2:6" x14ac:dyDescent="0.3">
      <c r="B24" s="17" t="s">
        <v>12</v>
      </c>
      <c r="C24" s="18">
        <f>+ABS(E22*C10^2)/FACT(2)</f>
        <v>2.4232167359857205E-2</v>
      </c>
      <c r="D24" s="18"/>
      <c r="E24" s="18"/>
      <c r="F24" s="19"/>
    </row>
    <row r="26" spans="2:6" x14ac:dyDescent="0.3">
      <c r="B26" s="9" t="s">
        <v>20</v>
      </c>
      <c r="C26" s="10"/>
      <c r="D26" s="10"/>
      <c r="E26" s="10"/>
      <c r="F26" s="11"/>
    </row>
    <row r="27" spans="2:6" x14ac:dyDescent="0.3">
      <c r="B27" s="12" t="s">
        <v>8</v>
      </c>
      <c r="C27" s="13" t="s">
        <v>9</v>
      </c>
      <c r="D27" s="20">
        <f>+D20+E29*C10^3/FACT(3)</f>
        <v>0.49986914693004425</v>
      </c>
      <c r="E27" s="13"/>
      <c r="F27" s="16"/>
    </row>
    <row r="28" spans="2:6" x14ac:dyDescent="0.3">
      <c r="B28" s="12"/>
      <c r="C28" s="13"/>
      <c r="D28" s="13"/>
      <c r="E28" s="13"/>
      <c r="F28" s="16"/>
    </row>
    <row r="29" spans="2:6" x14ac:dyDescent="0.3">
      <c r="B29" s="12" t="s">
        <v>17</v>
      </c>
      <c r="C29" s="14" t="s">
        <v>18</v>
      </c>
      <c r="D29" s="14" t="s">
        <v>19</v>
      </c>
      <c r="E29" s="13">
        <f>+SIN(C5)</f>
        <v>0.70710678118654746</v>
      </c>
      <c r="F29" s="16"/>
    </row>
    <row r="30" spans="2:6" x14ac:dyDescent="0.3">
      <c r="B30" s="12"/>
      <c r="C30" s="13"/>
      <c r="D30" s="13"/>
      <c r="E30" s="13"/>
      <c r="F30" s="16"/>
    </row>
    <row r="31" spans="2:6" x14ac:dyDescent="0.3">
      <c r="B31" s="17" t="s">
        <v>12</v>
      </c>
      <c r="C31" s="18">
        <f>E29*C10^3/FACT(3)</f>
        <v>2.1146555266190483E-3</v>
      </c>
      <c r="D31" s="18"/>
      <c r="E31" s="18"/>
      <c r="F31" s="19"/>
    </row>
    <row r="33" spans="2:6" x14ac:dyDescent="0.3">
      <c r="B33" s="9" t="s">
        <v>21</v>
      </c>
      <c r="C33" s="10"/>
      <c r="D33" s="10"/>
      <c r="E33" s="10"/>
      <c r="F33" s="11"/>
    </row>
    <row r="34" spans="2:6" x14ac:dyDescent="0.3">
      <c r="B34" s="12" t="s">
        <v>8</v>
      </c>
      <c r="C34" s="13" t="s">
        <v>9</v>
      </c>
      <c r="D34" s="20">
        <f>+D27+E36*C10^4/FACT(4)</f>
        <v>0.50000755081061299</v>
      </c>
      <c r="E34" s="13"/>
      <c r="F34" s="16"/>
    </row>
    <row r="35" spans="2:6" x14ac:dyDescent="0.3">
      <c r="B35" s="12"/>
      <c r="C35" s="13"/>
      <c r="D35" s="13"/>
      <c r="E35" s="13"/>
      <c r="F35" s="16"/>
    </row>
    <row r="36" spans="2:6" x14ac:dyDescent="0.3">
      <c r="B36" s="12" t="s">
        <v>22</v>
      </c>
      <c r="C36" s="14" t="s">
        <v>23</v>
      </c>
      <c r="D36" s="14" t="s">
        <v>24</v>
      </c>
      <c r="E36" s="13">
        <f>+COS(C5)</f>
        <v>0.70710678118654757</v>
      </c>
      <c r="F36" s="16"/>
    </row>
    <row r="37" spans="2:6" x14ac:dyDescent="0.3">
      <c r="B37" s="12"/>
      <c r="C37" s="13"/>
      <c r="D37" s="13"/>
      <c r="E37" s="13"/>
      <c r="F37" s="16"/>
    </row>
    <row r="38" spans="2:6" x14ac:dyDescent="0.3">
      <c r="B38" s="17" t="s">
        <v>12</v>
      </c>
      <c r="C38" s="18">
        <f>E36*C10^4/FACT(4)</f>
        <v>1.3840388056873869E-4</v>
      </c>
      <c r="D38" s="18"/>
      <c r="E38" s="18"/>
      <c r="F38" s="19"/>
    </row>
  </sheetData>
  <mergeCells count="5">
    <mergeCell ref="B12:F12"/>
    <mergeCell ref="B19:F19"/>
    <mergeCell ref="B26:F26"/>
    <mergeCell ref="B33:F33"/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D881-ED23-47FA-85C7-1C13931AA321}">
  <dimension ref="B1:F52"/>
  <sheetViews>
    <sheetView tabSelected="1" workbookViewId="0">
      <selection activeCell="H2" sqref="H2"/>
    </sheetView>
  </sheetViews>
  <sheetFormatPr baseColWidth="10" defaultRowHeight="14.4" x14ac:dyDescent="0.3"/>
  <cols>
    <col min="2" max="2" width="13.33203125" customWidth="1"/>
  </cols>
  <sheetData>
    <row r="1" spans="2:6" ht="28.2" customHeight="1" x14ac:dyDescent="0.3">
      <c r="B1" s="8" t="s">
        <v>25</v>
      </c>
      <c r="C1" s="8"/>
      <c r="D1" s="8"/>
      <c r="E1" s="8"/>
      <c r="F1" s="8"/>
    </row>
    <row r="2" spans="2:6" x14ac:dyDescent="0.3">
      <c r="B2" s="1"/>
      <c r="C2" s="1"/>
      <c r="D2" s="1"/>
      <c r="E2" s="1"/>
      <c r="F2" s="1"/>
    </row>
    <row r="3" spans="2:6" x14ac:dyDescent="0.3">
      <c r="B3" s="2" t="s">
        <v>26</v>
      </c>
      <c r="C3" s="3"/>
      <c r="E3" s="1"/>
      <c r="F3" s="1"/>
    </row>
    <row r="4" spans="2:6" x14ac:dyDescent="0.3">
      <c r="B4" s="4"/>
      <c r="C4" s="5"/>
      <c r="E4" s="1"/>
      <c r="F4" s="1"/>
    </row>
    <row r="5" spans="2:6" x14ac:dyDescent="0.3">
      <c r="B5" s="4" t="s">
        <v>1</v>
      </c>
      <c r="C5" s="5">
        <f>1</f>
        <v>1</v>
      </c>
      <c r="E5" s="1"/>
      <c r="F5" s="1"/>
    </row>
    <row r="6" spans="2:6" x14ac:dyDescent="0.3">
      <c r="B6" s="4" t="s">
        <v>27</v>
      </c>
      <c r="C6" s="5">
        <f>+LN(C5)</f>
        <v>0</v>
      </c>
      <c r="E6" s="1"/>
      <c r="F6" s="1"/>
    </row>
    <row r="7" spans="2:6" x14ac:dyDescent="0.3">
      <c r="B7" s="4" t="s">
        <v>3</v>
      </c>
      <c r="C7" s="5"/>
      <c r="E7" s="1"/>
      <c r="F7" s="1"/>
    </row>
    <row r="8" spans="2:6" x14ac:dyDescent="0.3">
      <c r="B8" s="4" t="s">
        <v>4</v>
      </c>
      <c r="C8" s="5">
        <f>2</f>
        <v>2</v>
      </c>
      <c r="E8" s="1"/>
      <c r="F8" s="1"/>
    </row>
    <row r="9" spans="2:6" x14ac:dyDescent="0.3">
      <c r="B9" s="4" t="s">
        <v>28</v>
      </c>
      <c r="C9" s="5">
        <f>+LN(C8)</f>
        <v>0.69314718055994529</v>
      </c>
      <c r="E9" s="1"/>
      <c r="F9" s="1"/>
    </row>
    <row r="10" spans="2:6" x14ac:dyDescent="0.3">
      <c r="B10" s="6" t="s">
        <v>6</v>
      </c>
      <c r="C10" s="7">
        <f>+C8-C5</f>
        <v>1</v>
      </c>
      <c r="E10" s="1"/>
      <c r="F10" s="1"/>
    </row>
    <row r="11" spans="2:6" x14ac:dyDescent="0.3">
      <c r="B11" s="1"/>
      <c r="C11" s="1"/>
      <c r="D11" s="1"/>
      <c r="E11" s="1"/>
      <c r="F11" s="1"/>
    </row>
    <row r="12" spans="2:6" x14ac:dyDescent="0.3">
      <c r="B12" s="9" t="s">
        <v>7</v>
      </c>
      <c r="C12" s="10"/>
      <c r="D12" s="10"/>
      <c r="E12" s="10"/>
      <c r="F12" s="11"/>
    </row>
    <row r="13" spans="2:6" x14ac:dyDescent="0.3">
      <c r="B13" s="12" t="s">
        <v>8</v>
      </c>
      <c r="C13" s="13" t="s">
        <v>29</v>
      </c>
      <c r="D13" s="14" t="s">
        <v>31</v>
      </c>
      <c r="E13" s="13"/>
      <c r="F13" s="15">
        <f>+C6+C15*C10</f>
        <v>1</v>
      </c>
    </row>
    <row r="14" spans="2:6" x14ac:dyDescent="0.3">
      <c r="B14" s="12"/>
      <c r="C14" s="13"/>
      <c r="D14" s="13"/>
      <c r="E14" s="13"/>
      <c r="F14" s="16"/>
    </row>
    <row r="15" spans="2:6" x14ac:dyDescent="0.3">
      <c r="B15" s="12" t="s">
        <v>30</v>
      </c>
      <c r="C15" s="13">
        <f>1/C5</f>
        <v>1</v>
      </c>
      <c r="D15" s="13"/>
      <c r="E15" s="13"/>
      <c r="F15" s="16"/>
    </row>
    <row r="16" spans="2:6" x14ac:dyDescent="0.3">
      <c r="B16" s="12"/>
      <c r="C16" s="13"/>
      <c r="D16" s="13"/>
      <c r="E16" s="13"/>
      <c r="F16" s="16"/>
    </row>
    <row r="17" spans="2:6" x14ac:dyDescent="0.3">
      <c r="B17" s="17" t="s">
        <v>12</v>
      </c>
      <c r="C17" s="18">
        <f>ABS(F13-C9)</f>
        <v>0.30685281944005471</v>
      </c>
      <c r="D17" s="18"/>
      <c r="E17" s="18"/>
      <c r="F17" s="19"/>
    </row>
    <row r="19" spans="2:6" x14ac:dyDescent="0.3">
      <c r="B19" s="9" t="s">
        <v>13</v>
      </c>
      <c r="C19" s="10"/>
      <c r="D19" s="10"/>
      <c r="E19" s="10"/>
      <c r="F19" s="11"/>
    </row>
    <row r="20" spans="2:6" x14ac:dyDescent="0.3">
      <c r="B20" s="12" t="s">
        <v>8</v>
      </c>
      <c r="C20" s="13" t="s">
        <v>29</v>
      </c>
      <c r="D20" s="20">
        <f>+F13+E22*C10^2/FACT(2)</f>
        <v>0.5</v>
      </c>
      <c r="E20" s="13"/>
      <c r="F20" s="16"/>
    </row>
    <row r="21" spans="2:6" x14ac:dyDescent="0.3">
      <c r="B21" s="12"/>
      <c r="C21" s="13"/>
      <c r="D21" s="13"/>
      <c r="E21" s="13"/>
      <c r="F21" s="16"/>
    </row>
    <row r="22" spans="2:6" x14ac:dyDescent="0.3">
      <c r="B22" s="12" t="s">
        <v>14</v>
      </c>
      <c r="C22" s="14" t="s">
        <v>32</v>
      </c>
      <c r="D22" s="14" t="s">
        <v>34</v>
      </c>
      <c r="E22" s="13">
        <f>+-1/C5^2</f>
        <v>-1</v>
      </c>
      <c r="F22" s="16"/>
    </row>
    <row r="23" spans="2:6" x14ac:dyDescent="0.3">
      <c r="B23" s="12"/>
      <c r="C23" s="13"/>
      <c r="D23" s="13"/>
      <c r="E23" s="13"/>
      <c r="F23" s="16"/>
    </row>
    <row r="24" spans="2:6" x14ac:dyDescent="0.3">
      <c r="B24" s="17" t="s">
        <v>12</v>
      </c>
      <c r="C24" s="18">
        <f>+ABS(D20-C9)</f>
        <v>0.19314718055994529</v>
      </c>
      <c r="D24" s="18"/>
      <c r="E24" s="18"/>
      <c r="F24" s="19"/>
    </row>
    <row r="26" spans="2:6" x14ac:dyDescent="0.3">
      <c r="B26" s="9" t="s">
        <v>20</v>
      </c>
      <c r="C26" s="10"/>
      <c r="D26" s="10"/>
      <c r="E26" s="10"/>
      <c r="F26" s="11"/>
    </row>
    <row r="27" spans="2:6" x14ac:dyDescent="0.3">
      <c r="B27" s="12" t="s">
        <v>8</v>
      </c>
      <c r="C27" s="13" t="s">
        <v>29</v>
      </c>
      <c r="D27" s="20">
        <f>+D20+E29*C10^3/FACT(3)</f>
        <v>0.83333333333333326</v>
      </c>
      <c r="E27" s="13"/>
      <c r="F27" s="16"/>
    </row>
    <row r="28" spans="2:6" x14ac:dyDescent="0.3">
      <c r="B28" s="12"/>
      <c r="C28" s="13"/>
      <c r="D28" s="13"/>
      <c r="E28" s="13"/>
      <c r="F28" s="16"/>
    </row>
    <row r="29" spans="2:6" x14ac:dyDescent="0.3">
      <c r="B29" s="12" t="s">
        <v>17</v>
      </c>
      <c r="C29" s="14" t="s">
        <v>33</v>
      </c>
      <c r="D29" s="14" t="s">
        <v>35</v>
      </c>
      <c r="E29" s="13">
        <f>2/C5^3</f>
        <v>2</v>
      </c>
      <c r="F29" s="16"/>
    </row>
    <row r="30" spans="2:6" x14ac:dyDescent="0.3">
      <c r="B30" s="12"/>
      <c r="C30" s="13"/>
      <c r="D30" s="13"/>
      <c r="E30" s="13"/>
      <c r="F30" s="16"/>
    </row>
    <row r="31" spans="2:6" x14ac:dyDescent="0.3">
      <c r="B31" s="17" t="s">
        <v>12</v>
      </c>
      <c r="C31" s="18">
        <f>ABS(D27-C9)</f>
        <v>0.14018615277338797</v>
      </c>
      <c r="D31" s="18"/>
      <c r="E31" s="18"/>
      <c r="F31" s="19"/>
    </row>
    <row r="33" spans="2:6" x14ac:dyDescent="0.3">
      <c r="B33" s="9" t="s">
        <v>21</v>
      </c>
      <c r="C33" s="10"/>
      <c r="D33" s="10"/>
      <c r="E33" s="10"/>
      <c r="F33" s="11"/>
    </row>
    <row r="34" spans="2:6" x14ac:dyDescent="0.3">
      <c r="B34" s="12" t="s">
        <v>8</v>
      </c>
      <c r="C34" s="13" t="s">
        <v>29</v>
      </c>
      <c r="D34" s="20">
        <f>+D27+E36*C10^4/FACT(4)</f>
        <v>0.58333333333333326</v>
      </c>
      <c r="E34" s="13"/>
      <c r="F34" s="16"/>
    </row>
    <row r="35" spans="2:6" x14ac:dyDescent="0.3">
      <c r="B35" s="12"/>
      <c r="C35" s="13"/>
      <c r="D35" s="13"/>
      <c r="E35" s="13"/>
      <c r="F35" s="16"/>
    </row>
    <row r="36" spans="2:6" x14ac:dyDescent="0.3">
      <c r="B36" s="12" t="s">
        <v>22</v>
      </c>
      <c r="C36" s="14" t="s">
        <v>37</v>
      </c>
      <c r="D36" s="14" t="s">
        <v>36</v>
      </c>
      <c r="E36" s="13">
        <f>+-6/C5^4</f>
        <v>-6</v>
      </c>
      <c r="F36" s="16"/>
    </row>
    <row r="37" spans="2:6" x14ac:dyDescent="0.3">
      <c r="B37" s="12"/>
      <c r="C37" s="13"/>
      <c r="D37" s="13"/>
      <c r="E37" s="13"/>
      <c r="F37" s="16"/>
    </row>
    <row r="38" spans="2:6" x14ac:dyDescent="0.3">
      <c r="B38" s="17" t="s">
        <v>12</v>
      </c>
      <c r="C38" s="18">
        <f>ABS(D34-C9)</f>
        <v>0.10981384722661203</v>
      </c>
      <c r="D38" s="18"/>
      <c r="E38" s="18"/>
      <c r="F38" s="19"/>
    </row>
    <row r="40" spans="2:6" x14ac:dyDescent="0.3">
      <c r="B40" s="9" t="s">
        <v>38</v>
      </c>
      <c r="C40" s="10"/>
      <c r="D40" s="10"/>
      <c r="E40" s="10"/>
      <c r="F40" s="11"/>
    </row>
    <row r="41" spans="2:6" x14ac:dyDescent="0.3">
      <c r="B41" s="12" t="s">
        <v>8</v>
      </c>
      <c r="C41" s="13" t="s">
        <v>29</v>
      </c>
      <c r="D41" s="20">
        <f>+D34+E43*C10^5/FACT(5)</f>
        <v>0.78333333333333321</v>
      </c>
      <c r="E41" s="13"/>
      <c r="F41" s="16"/>
    </row>
    <row r="42" spans="2:6" x14ac:dyDescent="0.3">
      <c r="B42" s="12"/>
      <c r="C42" s="13"/>
      <c r="D42" s="13"/>
      <c r="E42" s="13"/>
      <c r="F42" s="16"/>
    </row>
    <row r="43" spans="2:6" x14ac:dyDescent="0.3">
      <c r="B43" s="12" t="s">
        <v>22</v>
      </c>
      <c r="C43" s="14" t="s">
        <v>37</v>
      </c>
      <c r="D43" s="14" t="s">
        <v>40</v>
      </c>
      <c r="E43" s="13">
        <f>24/C5^5</f>
        <v>24</v>
      </c>
      <c r="F43" s="16"/>
    </row>
    <row r="44" spans="2:6" x14ac:dyDescent="0.3">
      <c r="B44" s="12"/>
      <c r="C44" s="13"/>
      <c r="D44" s="13"/>
      <c r="E44" s="13"/>
      <c r="F44" s="16"/>
    </row>
    <row r="45" spans="2:6" x14ac:dyDescent="0.3">
      <c r="B45" s="17" t="s">
        <v>12</v>
      </c>
      <c r="C45" s="18">
        <f>ABS(D41-C9)</f>
        <v>9.0186152773387929E-2</v>
      </c>
      <c r="D45" s="18"/>
      <c r="E45" s="18"/>
      <c r="F45" s="19"/>
    </row>
    <row r="47" spans="2:6" x14ac:dyDescent="0.3">
      <c r="B47" s="9" t="s">
        <v>39</v>
      </c>
      <c r="C47" s="10"/>
      <c r="D47" s="10"/>
      <c r="E47" s="10"/>
      <c r="F47" s="11"/>
    </row>
    <row r="48" spans="2:6" x14ac:dyDescent="0.3">
      <c r="B48" s="12" t="s">
        <v>8</v>
      </c>
      <c r="C48" s="13" t="s">
        <v>29</v>
      </c>
      <c r="D48" s="20">
        <f>+D41+E50*C10^6/FACT(6)</f>
        <v>0.61666666666666659</v>
      </c>
      <c r="E48" s="13"/>
      <c r="F48" s="16"/>
    </row>
    <row r="49" spans="2:6" x14ac:dyDescent="0.3">
      <c r="B49" s="12"/>
      <c r="C49" s="13"/>
      <c r="D49" s="13"/>
      <c r="E49" s="13"/>
      <c r="F49" s="16"/>
    </row>
    <row r="50" spans="2:6" x14ac:dyDescent="0.3">
      <c r="B50" s="12" t="s">
        <v>22</v>
      </c>
      <c r="C50" s="14" t="s">
        <v>37</v>
      </c>
      <c r="D50" s="14" t="s">
        <v>41</v>
      </c>
      <c r="E50" s="13">
        <f>+-120/C5^6</f>
        <v>-120</v>
      </c>
      <c r="F50" s="16"/>
    </row>
    <row r="51" spans="2:6" x14ac:dyDescent="0.3">
      <c r="B51" s="12"/>
      <c r="C51" s="13"/>
      <c r="D51" s="13"/>
      <c r="E51" s="13"/>
      <c r="F51" s="16"/>
    </row>
    <row r="52" spans="2:6" x14ac:dyDescent="0.3">
      <c r="B52" s="17" t="s">
        <v>12</v>
      </c>
      <c r="C52" s="18">
        <f>ABS(D48-C9)</f>
        <v>7.6480513893278701E-2</v>
      </c>
      <c r="D52" s="18"/>
      <c r="E52" s="18"/>
      <c r="F52" s="19"/>
    </row>
  </sheetData>
  <mergeCells count="7">
    <mergeCell ref="B47:F47"/>
    <mergeCell ref="B1:F1"/>
    <mergeCell ref="B12:F12"/>
    <mergeCell ref="B19:F19"/>
    <mergeCell ref="B26:F26"/>
    <mergeCell ref="B33:F33"/>
    <mergeCell ref="B40:F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de clase</vt:lpstr>
      <vt:lpstr>Ejemplo planteado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2024-09-03T01:20:36Z</dcterms:created>
  <dcterms:modified xsi:type="dcterms:W3CDTF">2024-09-05T02:25:55Z</dcterms:modified>
</cp:coreProperties>
</file>