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S254 - Metodos Numericos I\SIS254-MetodosNumericos\2_Desafio_interpolacion\"/>
    </mc:Choice>
  </mc:AlternateContent>
  <xr:revisionPtr revIDLastSave="0" documentId="13_ncr:1_{0AE29689-C968-4EBB-8454-26D1C012ADB8}" xr6:coauthVersionLast="36" xr6:coauthVersionMax="36" xr10:uidLastSave="{00000000-0000-0000-0000-000000000000}"/>
  <bookViews>
    <workbookView xWindow="0" yWindow="0" windowWidth="23040" windowHeight="9060" xr2:uid="{4151AC3F-CEE9-4A19-8F40-45441A2E511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50" i="1"/>
  <c r="E60" i="1"/>
  <c r="E59" i="1"/>
  <c r="E58" i="1"/>
  <c r="E57" i="1"/>
  <c r="F57" i="1" s="1"/>
  <c r="E56" i="1"/>
  <c r="E55" i="1"/>
  <c r="E42" i="1"/>
  <c r="F41" i="1"/>
  <c r="E41" i="1"/>
  <c r="E40" i="1"/>
  <c r="E39" i="1"/>
  <c r="E38" i="1"/>
  <c r="E37" i="1"/>
  <c r="E24" i="1"/>
  <c r="E23" i="1"/>
  <c r="E22" i="1"/>
  <c r="E21" i="1"/>
  <c r="E20" i="1"/>
  <c r="E19" i="1"/>
  <c r="F23" i="1" l="1"/>
  <c r="F58" i="1"/>
  <c r="F22" i="1"/>
  <c r="F21" i="1"/>
  <c r="G57" i="1"/>
  <c r="F39" i="1"/>
  <c r="F56" i="1"/>
  <c r="G56" i="1" s="1"/>
  <c r="H56" i="1" s="1"/>
  <c r="F59" i="1"/>
  <c r="G58" i="1" s="1"/>
  <c r="H57" i="1" s="1"/>
  <c r="F40" i="1"/>
  <c r="F37" i="1"/>
  <c r="F38" i="1"/>
  <c r="G37" i="1" s="1"/>
  <c r="F55" i="1"/>
  <c r="G40" i="1"/>
  <c r="F19" i="1"/>
  <c r="F20" i="1"/>
  <c r="G22" i="1" l="1"/>
  <c r="G21" i="1"/>
  <c r="H21" i="1" s="1"/>
  <c r="G39" i="1"/>
  <c r="H39" i="1" s="1"/>
  <c r="G38" i="1"/>
  <c r="H37" i="1" s="1"/>
  <c r="G55" i="1"/>
  <c r="I56" i="1"/>
  <c r="G19" i="1"/>
  <c r="G20" i="1"/>
  <c r="H38" i="1" l="1"/>
  <c r="I37" i="1" s="1"/>
  <c r="H55" i="1"/>
  <c r="I55" i="1" s="1"/>
  <c r="J55" i="1" s="1"/>
  <c r="H19" i="1"/>
  <c r="H20" i="1"/>
  <c r="I20" i="1" s="1"/>
  <c r="I38" i="1" l="1"/>
  <c r="J37" i="1" s="1"/>
  <c r="D66" i="1"/>
  <c r="D62" i="1" s="1"/>
  <c r="I19" i="1"/>
  <c r="D48" i="1" l="1"/>
  <c r="D44" i="1" s="1"/>
  <c r="J19" i="1"/>
  <c r="D30" i="1" l="1"/>
  <c r="D26" i="1" s="1"/>
  <c r="D32" i="1"/>
</calcChain>
</file>

<file path=xl/sharedStrings.xml><?xml version="1.0" encoding="utf-8"?>
<sst xmlns="http://schemas.openxmlformats.org/spreadsheetml/2006/main" count="36" uniqueCount="16">
  <si>
    <t>h</t>
  </si>
  <si>
    <t>F</t>
  </si>
  <si>
    <t>f(x0) + F[x0,x1] ( x- x0) +F[x0,x1,x2] (x-x0)(x-x1)+ F[x0,x1,x2,x3]  (x-x0)(x-x1)(x-x2)</t>
  </si>
  <si>
    <t>P(x)=</t>
  </si>
  <si>
    <t>1er nivel</t>
  </si>
  <si>
    <t>2do nivel</t>
  </si>
  <si>
    <t>3er nivel</t>
  </si>
  <si>
    <t>4to nivel</t>
  </si>
  <si>
    <t>5to nivel</t>
  </si>
  <si>
    <t>6to nivel</t>
  </si>
  <si>
    <t>LA PAZ</t>
  </si>
  <si>
    <t>EL ALTO</t>
  </si>
  <si>
    <t xml:space="preserve">E = </t>
  </si>
  <si>
    <t xml:space="preserve"> </t>
  </si>
  <si>
    <t>h (m)</t>
  </si>
  <si>
    <t>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</si>
</sst>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FFFF"/>
      </patternFill>
    </fill>
    <fill>
      <patternFill patternType="solid">
        <fgColor rgb="FFFF0000"/>
        <bgColor rgb="FF00FFFF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0" borderId="2" xfId="0" applyFont="1" applyBorder="1" applyAlignment="1"/>
    <xf numFmtId="0" fontId="4" fillId="2" borderId="3" xfId="0" applyFont="1" applyFill="1" applyBorder="1" applyAlignment="1">
      <alignment horizontal="center"/>
    </xf>
    <xf numFmtId="0" fontId="5" fillId="2" borderId="0" xfId="0" applyFont="1" applyFill="1" applyAlignment="1"/>
    <xf numFmtId="0" fontId="3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3" borderId="2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3" xfId="0" applyFont="1" applyFill="1" applyBorder="1" applyAlignment="1">
      <alignment horizontal="center"/>
    </xf>
    <xf numFmtId="0" fontId="5" fillId="4" borderId="0" xfId="0" applyFont="1" applyFill="1" applyAlignment="1"/>
    <xf numFmtId="0" fontId="4" fillId="5" borderId="3" xfId="0" applyFont="1" applyFill="1" applyBorder="1" applyAlignment="1">
      <alignment horizontal="center"/>
    </xf>
    <xf numFmtId="0" fontId="5" fillId="5" borderId="0" xfId="0" applyFont="1" applyFill="1" applyAlignment="1"/>
    <xf numFmtId="0" fontId="1" fillId="6" borderId="0" xfId="0" applyFont="1" applyFill="1"/>
    <xf numFmtId="0" fontId="1" fillId="0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</xdr:row>
      <xdr:rowOff>45720</xdr:rowOff>
    </xdr:from>
    <xdr:to>
      <xdr:col>9</xdr:col>
      <xdr:colOff>731520</xdr:colOff>
      <xdr:row>13</xdr:row>
      <xdr:rowOff>89535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02902E-ECB0-44AF-A9E6-3A43734B2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28600"/>
          <a:ext cx="7620000" cy="2238375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  <xdr:twoCellAnchor editAs="oneCell">
    <xdr:from>
      <xdr:col>10</xdr:col>
      <xdr:colOff>777240</xdr:colOff>
      <xdr:row>12</xdr:row>
      <xdr:rowOff>160020</xdr:rowOff>
    </xdr:from>
    <xdr:to>
      <xdr:col>16</xdr:col>
      <xdr:colOff>389241</xdr:colOff>
      <xdr:row>33</xdr:row>
      <xdr:rowOff>230317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4FBF03-4630-4820-B10F-3ADFD2929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6880" y="2354580"/>
          <a:ext cx="4366881" cy="3926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022F-9545-44AD-8407-69A3D1DA8005}">
  <dimension ref="B18:M68"/>
  <sheetViews>
    <sheetView tabSelected="1" workbookViewId="0">
      <selection activeCell="G25" sqref="G25"/>
    </sheetView>
  </sheetViews>
  <sheetFormatPr baseColWidth="10" defaultRowHeight="14.4" x14ac:dyDescent="0.3"/>
  <cols>
    <col min="2" max="3" width="11.5546875" customWidth="1"/>
    <col min="6" max="6" width="14.21875" bestFit="1" customWidth="1"/>
    <col min="7" max="9" width="13.5546875" bestFit="1" customWidth="1"/>
    <col min="10" max="10" width="12" bestFit="1" customWidth="1"/>
  </cols>
  <sheetData>
    <row r="18" spans="2:10" x14ac:dyDescent="0.3">
      <c r="B18" s="2"/>
      <c r="C18" s="3" t="s">
        <v>14</v>
      </c>
      <c r="D18" s="3" t="s">
        <v>15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</row>
    <row r="19" spans="2:10" x14ac:dyDescent="0.3">
      <c r="B19" s="5">
        <v>0</v>
      </c>
      <c r="C19" s="6">
        <v>-304.8</v>
      </c>
      <c r="D19" s="6">
        <v>213.9</v>
      </c>
      <c r="E19" s="7">
        <f t="shared" ref="E19:E22" si="0">+(D20-D19)/(C20-C19)</f>
        <v>-6.2335958005249525E-3</v>
      </c>
      <c r="F19" s="7">
        <f t="shared" ref="F19:F21" si="1">+(E20-E19)/(C21-C19)</f>
        <v>-8.9699253472576271E-8</v>
      </c>
      <c r="G19" s="7">
        <f t="shared" ref="G19:G20" si="2">+(F20-F19)/(C22-C19)</f>
        <v>1.3026466339417758E-25</v>
      </c>
      <c r="H19" s="7">
        <f t="shared" ref="H19" si="3">+(G20-G19)/(C23-C19)</f>
        <v>1.6666623295186392E-14</v>
      </c>
      <c r="I19" s="7">
        <f>+(H20-H19)/(C24-C19)</f>
        <v>-5.1419766508026096E-18</v>
      </c>
      <c r="J19" s="7">
        <f>+(I20-I19)/(C25-C19)</f>
        <v>9.4751140722608972E-22</v>
      </c>
    </row>
    <row r="20" spans="2:10" x14ac:dyDescent="0.3">
      <c r="B20" s="5">
        <v>1</v>
      </c>
      <c r="C20" s="6">
        <v>0</v>
      </c>
      <c r="D20" s="6">
        <v>212</v>
      </c>
      <c r="E20" s="8">
        <f t="shared" si="0"/>
        <v>-6.3429571303587175E-3</v>
      </c>
      <c r="F20" s="8">
        <f t="shared" si="1"/>
        <v>-8.9699253472575913E-8</v>
      </c>
      <c r="G20" s="8">
        <f t="shared" si="2"/>
        <v>8.127978848596513E-11</v>
      </c>
      <c r="H20" s="8">
        <f>+(G21-G20)/(C24-C20)</f>
        <v>-1.9380689817600229E-14</v>
      </c>
      <c r="I20" s="8">
        <f>+(H21-H20)/(C25-C20)</f>
        <v>3.2332661799502423E-18</v>
      </c>
    </row>
    <row r="21" spans="2:10" x14ac:dyDescent="0.3">
      <c r="B21" s="5">
        <v>2</v>
      </c>
      <c r="C21" s="6">
        <v>914.4</v>
      </c>
      <c r="D21" s="6">
        <v>206.2</v>
      </c>
      <c r="E21" s="8">
        <f t="shared" si="0"/>
        <v>-6.5616797900262466E-3</v>
      </c>
      <c r="F21" s="8">
        <f t="shared" si="1"/>
        <v>2.8191193948525671E-7</v>
      </c>
      <c r="G21" s="8">
        <f>+(F22-F21)/(C24-C21)</f>
        <v>-4.8679365154934996E-11</v>
      </c>
      <c r="H21" s="8">
        <f>+(G22-G21)/(C25-C21)</f>
        <v>8.2132970685671179E-15</v>
      </c>
      <c r="I21" s="9"/>
    </row>
    <row r="22" spans="2:10" x14ac:dyDescent="0.3">
      <c r="B22" s="5">
        <v>3</v>
      </c>
      <c r="C22" s="6">
        <v>2438.4</v>
      </c>
      <c r="D22" s="6">
        <v>196.2</v>
      </c>
      <c r="E22" s="8">
        <f t="shared" si="0"/>
        <v>-5.5305586801649717E-3</v>
      </c>
      <c r="F22" s="8">
        <f>+(E23-E22)/(C24-C22)</f>
        <v>-2.8456749934002737E-21</v>
      </c>
      <c r="G22" s="8">
        <f>+(F23-F22)/(C25-C22)</f>
        <v>1.3905958507546446E-11</v>
      </c>
      <c r="H22" s="9"/>
      <c r="I22" s="9"/>
    </row>
    <row r="23" spans="2:10" x14ac:dyDescent="0.3">
      <c r="B23" s="5">
        <v>4</v>
      </c>
      <c r="C23" s="6">
        <v>4572</v>
      </c>
      <c r="D23" s="6">
        <v>184.4</v>
      </c>
      <c r="E23" s="8">
        <f>+(D24-D23)/(C24-C23)</f>
        <v>-5.5305586801649839E-3</v>
      </c>
      <c r="F23" s="8">
        <f>+(E24-E23)/(C25-C23)</f>
        <v>8.4770723062000297E-8</v>
      </c>
      <c r="G23" s="9"/>
      <c r="H23" s="9"/>
      <c r="I23" s="9"/>
    </row>
    <row r="24" spans="2:10" ht="15" thickBot="1" x14ac:dyDescent="0.35">
      <c r="B24" s="5">
        <v>5</v>
      </c>
      <c r="C24" s="6">
        <v>6705.6</v>
      </c>
      <c r="D24" s="6">
        <v>172.6</v>
      </c>
      <c r="E24" s="9">
        <f>+(D25-D24)/(C25-C24)</f>
        <v>-5.1946631671041139E-3</v>
      </c>
      <c r="F24" s="9"/>
      <c r="G24" s="9"/>
      <c r="H24" s="9"/>
      <c r="I24" s="9"/>
    </row>
    <row r="25" spans="2:10" ht="15" thickBot="1" x14ac:dyDescent="0.35">
      <c r="B25" s="5">
        <v>6</v>
      </c>
      <c r="C25" s="1">
        <v>8534.4</v>
      </c>
      <c r="D25" s="1">
        <v>163.1</v>
      </c>
      <c r="E25" s="9"/>
      <c r="F25" s="9"/>
      <c r="G25" s="9"/>
      <c r="H25" s="9"/>
      <c r="I25" s="9"/>
    </row>
    <row r="26" spans="2:10" x14ac:dyDescent="0.3">
      <c r="B26" s="2"/>
      <c r="C26" s="10">
        <v>5000</v>
      </c>
      <c r="D26" s="11">
        <f>+D30</f>
        <v>182.27643258324193</v>
      </c>
      <c r="E26" s="9"/>
      <c r="F26" s="9"/>
      <c r="G26" s="9"/>
      <c r="H26" s="9"/>
      <c r="I26" s="9"/>
    </row>
    <row r="27" spans="2:10" x14ac:dyDescent="0.3">
      <c r="B27" s="9"/>
      <c r="C27" s="9"/>
      <c r="D27" s="9"/>
      <c r="E27" s="9"/>
      <c r="F27" s="9"/>
      <c r="G27" s="9"/>
      <c r="H27" s="9"/>
      <c r="I27" s="9"/>
    </row>
    <row r="28" spans="2:10" x14ac:dyDescent="0.3">
      <c r="B28" s="9"/>
      <c r="C28" s="9" t="s">
        <v>3</v>
      </c>
      <c r="D28" s="9" t="s">
        <v>2</v>
      </c>
      <c r="E28" s="9"/>
      <c r="F28" s="9"/>
      <c r="G28" s="9"/>
      <c r="H28" s="9"/>
      <c r="I28" s="9"/>
    </row>
    <row r="29" spans="2:10" x14ac:dyDescent="0.3">
      <c r="B29" s="9"/>
      <c r="C29" s="9"/>
      <c r="D29" s="9"/>
      <c r="E29" s="9"/>
      <c r="F29" s="9"/>
      <c r="G29" s="9"/>
      <c r="H29" s="9"/>
      <c r="I29" s="9"/>
    </row>
    <row r="30" spans="2:10" x14ac:dyDescent="0.3">
      <c r="B30" s="9"/>
      <c r="C30" s="9"/>
      <c r="D30" s="8">
        <f>+D19+E19*(C26-C19)+F19*(C26-C19)*(C26-C20)+G19*(C26-C19)*(C26-C20)*(C26-C21)+H19*(C26-C19)*(C26-C20)*(C26-C21)*(C26-C22)+I19*(C26-C19)*(C26-C20)*(C26-C21)*(C26-C22)*(C26-C23)+J19*(C26-C19)*(C26-C20)*(C26-C21)*(C26-C22)*(C26-C23)*(C26-C24)</f>
        <v>182.27643258324193</v>
      </c>
      <c r="E30" s="9"/>
      <c r="F30" s="9"/>
      <c r="G30" s="9"/>
      <c r="H30" s="9"/>
      <c r="I30" s="9"/>
    </row>
    <row r="32" spans="2:10" x14ac:dyDescent="0.3">
      <c r="C32" s="16" t="s">
        <v>12</v>
      </c>
      <c r="D32" s="16">
        <f>+J19*(C26-C19)*(C26-C20)*(C26-C21)*(C26-C22)*(C26-C23)*(C26-C24)*(C26-C25)/FACT(6)</f>
        <v>0.94252913617111522</v>
      </c>
    </row>
    <row r="34" spans="2:10" ht="46.2" customHeight="1" x14ac:dyDescent="0.4">
      <c r="B34" s="18" t="s">
        <v>10</v>
      </c>
      <c r="C34" s="18"/>
      <c r="D34" s="18"/>
      <c r="E34" s="18"/>
      <c r="F34" s="18"/>
      <c r="G34" s="18"/>
      <c r="H34" s="18"/>
      <c r="I34" s="18"/>
      <c r="J34" s="18"/>
    </row>
    <row r="36" spans="2:10" x14ac:dyDescent="0.3">
      <c r="B36" s="2"/>
      <c r="C36" s="12" t="s">
        <v>0</v>
      </c>
      <c r="D36" s="12" t="s">
        <v>1</v>
      </c>
      <c r="E36" s="13" t="s">
        <v>4</v>
      </c>
      <c r="F36" s="13" t="s">
        <v>5</v>
      </c>
      <c r="G36" s="13" t="s">
        <v>6</v>
      </c>
      <c r="H36" s="13" t="s">
        <v>7</v>
      </c>
      <c r="I36" s="13" t="s">
        <v>8</v>
      </c>
      <c r="J36" s="13" t="s">
        <v>9</v>
      </c>
    </row>
    <row r="37" spans="2:10" x14ac:dyDescent="0.3">
      <c r="B37" s="5">
        <v>0</v>
      </c>
      <c r="C37" s="6">
        <v>-304.8</v>
      </c>
      <c r="D37" s="6">
        <v>213.9</v>
      </c>
      <c r="E37" s="7">
        <f t="shared" ref="E37:E40" si="4">+(D38-D37)/(C38-C37)</f>
        <v>-6.2335958005249525E-3</v>
      </c>
      <c r="F37" s="7">
        <f t="shared" ref="F37:F39" si="5">+(E38-E37)/(C39-C37)</f>
        <v>-8.9699253472576271E-8</v>
      </c>
      <c r="G37" s="7">
        <f t="shared" ref="G37:G38" si="6">+(F38-F37)/(C40-C37)</f>
        <v>1.3026466339417758E-25</v>
      </c>
      <c r="H37" s="7">
        <f t="shared" ref="H37" si="7">+(G38-G37)/(C41-C37)</f>
        <v>1.6666623295186392E-14</v>
      </c>
      <c r="I37" s="7">
        <f>+(H38-H37)/(C42-C37)</f>
        <v>-5.1419766508026096E-18</v>
      </c>
      <c r="J37" s="7">
        <f>+(I38-I37)/(C43-C37)</f>
        <v>9.4751140722608972E-22</v>
      </c>
    </row>
    <row r="38" spans="2:10" x14ac:dyDescent="0.3">
      <c r="B38" s="5">
        <v>1</v>
      </c>
      <c r="C38" s="6">
        <v>0</v>
      </c>
      <c r="D38" s="6">
        <v>212</v>
      </c>
      <c r="E38" s="8">
        <f t="shared" si="4"/>
        <v>-6.3429571303587175E-3</v>
      </c>
      <c r="F38" s="8">
        <f t="shared" si="5"/>
        <v>-8.9699253472575913E-8</v>
      </c>
      <c r="G38" s="8">
        <f t="shared" si="6"/>
        <v>8.127978848596513E-11</v>
      </c>
      <c r="H38" s="8">
        <f>+(G39-G38)/(C42-C38)</f>
        <v>-1.9380689817600229E-14</v>
      </c>
      <c r="I38" s="8">
        <f>+(H39-H38)/(C43-C38)</f>
        <v>3.2332661799502423E-18</v>
      </c>
    </row>
    <row r="39" spans="2:10" x14ac:dyDescent="0.3">
      <c r="B39" s="5">
        <v>2</v>
      </c>
      <c r="C39" s="6">
        <v>914.4</v>
      </c>
      <c r="D39" s="6">
        <v>206.2</v>
      </c>
      <c r="E39" s="8">
        <f t="shared" si="4"/>
        <v>-6.5616797900262466E-3</v>
      </c>
      <c r="F39" s="8">
        <f t="shared" si="5"/>
        <v>2.8191193948525671E-7</v>
      </c>
      <c r="G39" s="8">
        <f>+(F40-F39)/(C42-C39)</f>
        <v>-4.8679365154934996E-11</v>
      </c>
      <c r="H39" s="8">
        <f>+(G40-G39)/(C43-C39)</f>
        <v>8.2132970685671179E-15</v>
      </c>
      <c r="I39" s="9"/>
    </row>
    <row r="40" spans="2:10" x14ac:dyDescent="0.3">
      <c r="B40" s="5">
        <v>3</v>
      </c>
      <c r="C40" s="6">
        <v>2438.4</v>
      </c>
      <c r="D40" s="6">
        <v>196.2</v>
      </c>
      <c r="E40" s="8">
        <f t="shared" si="4"/>
        <v>-5.5305586801649717E-3</v>
      </c>
      <c r="F40" s="8">
        <f>+(E41-E40)/(C42-C40)</f>
        <v>-2.8456749934002737E-21</v>
      </c>
      <c r="G40" s="8">
        <f>+(F41-F40)/(C43-C40)</f>
        <v>1.3905958507546446E-11</v>
      </c>
      <c r="H40" s="9"/>
      <c r="I40" s="9"/>
    </row>
    <row r="41" spans="2:10" x14ac:dyDescent="0.3">
      <c r="B41" s="5">
        <v>4</v>
      </c>
      <c r="C41" s="6">
        <v>4572</v>
      </c>
      <c r="D41" s="6">
        <v>184.4</v>
      </c>
      <c r="E41" s="8">
        <f>+(D42-D41)/(C42-C41)</f>
        <v>-5.5305586801649839E-3</v>
      </c>
      <c r="F41" s="8">
        <f>+(E42-E41)/(C43-C41)</f>
        <v>8.4770723062000297E-8</v>
      </c>
      <c r="G41" s="9"/>
      <c r="H41" s="9"/>
      <c r="I41" s="9"/>
    </row>
    <row r="42" spans="2:10" ht="15" thickBot="1" x14ac:dyDescent="0.35">
      <c r="B42" s="5">
        <v>5</v>
      </c>
      <c r="C42" s="6">
        <v>6705.6</v>
      </c>
      <c r="D42" s="6">
        <v>172.6</v>
      </c>
      <c r="E42" s="9">
        <f>+(D43-D42)/(C43-C42)</f>
        <v>-5.1946631671041139E-3</v>
      </c>
      <c r="F42" s="9"/>
      <c r="G42" s="9"/>
      <c r="H42" s="9"/>
      <c r="I42" s="9"/>
    </row>
    <row r="43" spans="2:10" ht="15" thickBot="1" x14ac:dyDescent="0.35">
      <c r="B43" s="5">
        <v>6</v>
      </c>
      <c r="C43" s="1">
        <v>8534.4</v>
      </c>
      <c r="D43" s="1">
        <v>163.1</v>
      </c>
      <c r="E43" s="9"/>
      <c r="F43" s="9"/>
      <c r="G43" s="9"/>
      <c r="H43" s="9"/>
      <c r="I43" s="9"/>
    </row>
    <row r="44" spans="2:10" x14ac:dyDescent="0.3">
      <c r="B44" s="2"/>
      <c r="C44" s="10">
        <v>3640</v>
      </c>
      <c r="D44" s="11">
        <f>+D48</f>
        <v>189.15817623557353</v>
      </c>
      <c r="E44" s="9"/>
      <c r="F44" s="9"/>
      <c r="G44" s="9"/>
      <c r="H44" s="9"/>
      <c r="I44" s="9"/>
    </row>
    <row r="45" spans="2:10" x14ac:dyDescent="0.3">
      <c r="B45" s="9"/>
      <c r="C45" s="9"/>
      <c r="D45" s="9"/>
      <c r="E45" s="9"/>
      <c r="F45" s="9"/>
      <c r="G45" s="9"/>
      <c r="H45" s="9"/>
      <c r="I45" s="9"/>
    </row>
    <row r="46" spans="2:10" x14ac:dyDescent="0.3">
      <c r="B46" s="9"/>
      <c r="C46" s="9" t="s">
        <v>3</v>
      </c>
      <c r="D46" s="9" t="s">
        <v>2</v>
      </c>
      <c r="E46" s="9"/>
      <c r="F46" s="9"/>
      <c r="G46" s="9"/>
      <c r="H46" s="9"/>
      <c r="I46" s="9"/>
    </row>
    <row r="47" spans="2:10" x14ac:dyDescent="0.3">
      <c r="B47" s="9"/>
      <c r="C47" s="9"/>
      <c r="D47" s="9"/>
      <c r="E47" s="9"/>
      <c r="F47" s="9"/>
      <c r="G47" s="9"/>
      <c r="H47" s="9"/>
      <c r="I47" s="9"/>
    </row>
    <row r="48" spans="2:10" x14ac:dyDescent="0.3">
      <c r="B48" s="9"/>
      <c r="C48" s="9"/>
      <c r="D48" s="8">
        <f>+D37+E37*(C44-C37)+F37*(C44-C37)*(C44-C38)+G37*(C44-C37)*(C44-C38)*(C44-C39)+H37*(C44-C37)*(C44-C38)*(C44-C39)*(C44-C40)+I37*(C44-C37)*(C44-C38)*(C44-C39)*(C44-C40)*(C44-C41)+J37*(C44-C37)*(C44-C38)*(C44-C39)*(C44-C40)*(C44-C41)*(C44-C42)</f>
        <v>189.15817623557353</v>
      </c>
      <c r="E48" s="9"/>
      <c r="F48" s="9"/>
      <c r="G48" s="9"/>
      <c r="H48" s="9"/>
      <c r="I48" s="9"/>
    </row>
    <row r="50" spans="2:13" x14ac:dyDescent="0.3">
      <c r="C50" s="16" t="s">
        <v>12</v>
      </c>
      <c r="D50" s="16">
        <f>+J37*(C44-C37)*(C44-C38)*(C44-C39)*(C44-C40)*(C44-C41)*(C44-C42)*(C44-C43)/FACT(6)</f>
        <v>-0.86542856062112605</v>
      </c>
    </row>
    <row r="51" spans="2:13" x14ac:dyDescent="0.3">
      <c r="C51" s="17"/>
      <c r="D51" s="17"/>
    </row>
    <row r="52" spans="2:13" ht="32.4" customHeight="1" x14ac:dyDescent="0.45">
      <c r="B52" s="19" t="s">
        <v>11</v>
      </c>
      <c r="C52" s="19"/>
      <c r="D52" s="19"/>
      <c r="E52" s="19"/>
      <c r="F52" s="19"/>
      <c r="G52" s="19"/>
      <c r="H52" s="19"/>
      <c r="I52" s="19"/>
      <c r="J52" s="19"/>
    </row>
    <row r="54" spans="2:13" x14ac:dyDescent="0.3">
      <c r="B54" s="2"/>
      <c r="C54" s="14" t="s">
        <v>0</v>
      </c>
      <c r="D54" s="14" t="s">
        <v>1</v>
      </c>
      <c r="E54" s="15" t="s">
        <v>4</v>
      </c>
      <c r="F54" s="15" t="s">
        <v>5</v>
      </c>
      <c r="G54" s="15" t="s">
        <v>6</v>
      </c>
      <c r="H54" s="15" t="s">
        <v>7</v>
      </c>
      <c r="I54" s="15" t="s">
        <v>8</v>
      </c>
      <c r="J54" s="15" t="s">
        <v>9</v>
      </c>
    </row>
    <row r="55" spans="2:13" x14ac:dyDescent="0.3">
      <c r="B55" s="5">
        <v>0</v>
      </c>
      <c r="C55" s="6">
        <v>-304.8</v>
      </c>
      <c r="D55" s="6">
        <v>213.9</v>
      </c>
      <c r="E55" s="7">
        <f t="shared" ref="E55:E58" si="8">+(D56-D55)/(C56-C55)</f>
        <v>-6.2335958005249525E-3</v>
      </c>
      <c r="F55" s="7">
        <f t="shared" ref="F55:F57" si="9">+(E56-E55)/(C57-C55)</f>
        <v>-8.9699253472576271E-8</v>
      </c>
      <c r="G55" s="7">
        <f t="shared" ref="G55:G56" si="10">+(F56-F55)/(C58-C55)</f>
        <v>1.3026466339417758E-25</v>
      </c>
      <c r="H55" s="7">
        <f t="shared" ref="H55" si="11">+(G56-G55)/(C59-C55)</f>
        <v>1.6666623295186392E-14</v>
      </c>
      <c r="I55" s="7">
        <f>+(H56-H55)/(C60-C55)</f>
        <v>-5.1419766508026096E-18</v>
      </c>
      <c r="J55" s="7">
        <f>+(I56-I55)/(C61-C55)</f>
        <v>9.4751140722608972E-22</v>
      </c>
    </row>
    <row r="56" spans="2:13" x14ac:dyDescent="0.3">
      <c r="B56" s="5">
        <v>1</v>
      </c>
      <c r="C56" s="6">
        <v>0</v>
      </c>
      <c r="D56" s="6">
        <v>212</v>
      </c>
      <c r="E56" s="8">
        <f t="shared" si="8"/>
        <v>-6.3429571303587175E-3</v>
      </c>
      <c r="F56" s="8">
        <f t="shared" si="9"/>
        <v>-8.9699253472575913E-8</v>
      </c>
      <c r="G56" s="8">
        <f t="shared" si="10"/>
        <v>8.127978848596513E-11</v>
      </c>
      <c r="H56" s="8">
        <f>+(G57-G56)/(C60-C56)</f>
        <v>-1.9380689817600229E-14</v>
      </c>
      <c r="I56" s="8">
        <f>+(H57-H56)/(C61-C56)</f>
        <v>3.2332661799502423E-18</v>
      </c>
    </row>
    <row r="57" spans="2:13" x14ac:dyDescent="0.3">
      <c r="B57" s="5">
        <v>2</v>
      </c>
      <c r="C57" s="6">
        <v>914.4</v>
      </c>
      <c r="D57" s="6">
        <v>206.2</v>
      </c>
      <c r="E57" s="8">
        <f t="shared" si="8"/>
        <v>-6.5616797900262466E-3</v>
      </c>
      <c r="F57" s="8">
        <f t="shared" si="9"/>
        <v>2.8191193948525671E-7</v>
      </c>
      <c r="G57" s="8">
        <f>+(F58-F57)/(C60-C57)</f>
        <v>-4.8679365154934996E-11</v>
      </c>
      <c r="H57" s="8">
        <f>+(G58-G57)/(C61-C57)</f>
        <v>8.2132970685671179E-15</v>
      </c>
      <c r="I57" s="9"/>
    </row>
    <row r="58" spans="2:13" x14ac:dyDescent="0.3">
      <c r="B58" s="5">
        <v>3</v>
      </c>
      <c r="C58" s="6">
        <v>2438.4</v>
      </c>
      <c r="D58" s="6">
        <v>196.2</v>
      </c>
      <c r="E58" s="8">
        <f t="shared" si="8"/>
        <v>-5.5305586801649717E-3</v>
      </c>
      <c r="F58" s="8">
        <f>+(E59-E58)/(C60-C58)</f>
        <v>-2.8456749934002737E-21</v>
      </c>
      <c r="G58" s="8">
        <f>+(F59-F58)/(C61-C58)</f>
        <v>1.3905958507546446E-11</v>
      </c>
      <c r="H58" s="9"/>
      <c r="I58" s="9"/>
    </row>
    <row r="59" spans="2:13" x14ac:dyDescent="0.3">
      <c r="B59" s="5">
        <v>4</v>
      </c>
      <c r="C59" s="6">
        <v>4572</v>
      </c>
      <c r="D59" s="6">
        <v>184.4</v>
      </c>
      <c r="E59" s="8">
        <f>+(D60-D59)/(C60-C59)</f>
        <v>-5.5305586801649839E-3</v>
      </c>
      <c r="F59" s="8">
        <f>+(E60-E59)/(C61-C59)</f>
        <v>8.4770723062000297E-8</v>
      </c>
      <c r="G59" s="9"/>
      <c r="H59" s="9"/>
      <c r="I59" s="9"/>
    </row>
    <row r="60" spans="2:13" ht="15" thickBot="1" x14ac:dyDescent="0.35">
      <c r="B60" s="5">
        <v>5</v>
      </c>
      <c r="C60" s="6">
        <v>6705.6</v>
      </c>
      <c r="D60" s="6">
        <v>172.6</v>
      </c>
      <c r="E60" s="9">
        <f>+(D61-D60)/(C61-C60)</f>
        <v>-5.1946631671041139E-3</v>
      </c>
      <c r="F60" s="9"/>
      <c r="G60" s="9"/>
      <c r="H60" s="9"/>
      <c r="I60" s="9"/>
    </row>
    <row r="61" spans="2:13" ht="15" thickBot="1" x14ac:dyDescent="0.35">
      <c r="B61" s="5">
        <v>6</v>
      </c>
      <c r="C61" s="1">
        <v>8534.4</v>
      </c>
      <c r="D61" s="1">
        <v>163.1</v>
      </c>
      <c r="E61" s="9"/>
      <c r="F61" s="9"/>
      <c r="G61" s="9"/>
      <c r="H61" s="9"/>
      <c r="I61" s="9"/>
      <c r="M61" t="s">
        <v>13</v>
      </c>
    </row>
    <row r="62" spans="2:13" x14ac:dyDescent="0.3">
      <c r="B62" s="2"/>
      <c r="C62" s="10">
        <v>4150</v>
      </c>
      <c r="D62" s="11">
        <f>+D66</f>
        <v>186.50545760523002</v>
      </c>
      <c r="E62" s="9"/>
      <c r="F62" s="9"/>
      <c r="G62" s="9"/>
      <c r="H62" s="9"/>
      <c r="I62" s="9"/>
    </row>
    <row r="63" spans="2:13" x14ac:dyDescent="0.3">
      <c r="B63" s="9"/>
      <c r="C63" s="9"/>
      <c r="D63" s="9"/>
      <c r="E63" s="9"/>
      <c r="F63" s="9"/>
      <c r="G63" s="9"/>
      <c r="H63" s="9"/>
      <c r="I63" s="9"/>
    </row>
    <row r="64" spans="2:13" x14ac:dyDescent="0.3">
      <c r="B64" s="9"/>
      <c r="C64" s="9" t="s">
        <v>3</v>
      </c>
      <c r="D64" s="9" t="s">
        <v>2</v>
      </c>
      <c r="E64" s="9"/>
      <c r="F64" s="9"/>
      <c r="G64" s="9"/>
      <c r="H64" s="9"/>
      <c r="I64" s="9"/>
    </row>
    <row r="65" spans="2:9" x14ac:dyDescent="0.3">
      <c r="B65" s="9"/>
      <c r="C65" s="9"/>
      <c r="D65" s="9"/>
      <c r="E65" s="9"/>
      <c r="F65" s="9"/>
      <c r="G65" s="9"/>
      <c r="H65" s="9"/>
      <c r="I65" s="9"/>
    </row>
    <row r="66" spans="2:9" x14ac:dyDescent="0.3">
      <c r="B66" s="9"/>
      <c r="C66" s="9"/>
      <c r="D66" s="8">
        <f>+D55+E55*(C62-C55)+F55*(C62-C55)*(C62-C56)+G55*(C62-C55)*(C62-C56)*(C62-C57)+H55*(C62-C55)*(C62-C56)*(C62-C57)*(C62-C58)+I55*(C62-C55)*(C62-C56)*(C62-C57)*(C62-C58)*(C62-C59)+J55*(C62-C55)*(C62-C56)*(C62-C57)*(C62-C58)*(C62-C59)*(C62-C60)</f>
        <v>186.50545760523002</v>
      </c>
      <c r="E66" s="9"/>
      <c r="F66" s="9"/>
      <c r="G66" s="9"/>
      <c r="H66" s="9"/>
      <c r="I66" s="9"/>
    </row>
    <row r="68" spans="2:9" x14ac:dyDescent="0.3">
      <c r="C68" s="16" t="s">
        <v>12</v>
      </c>
      <c r="D68" s="16">
        <f>+J55*(C62-C55)*(C62-C56)*(C62-C57)*(C62-C58)*(C62-C59)*(C62-C60)*(C62-C61)/FACT(6)</f>
        <v>-0.63709010890896223</v>
      </c>
    </row>
  </sheetData>
  <mergeCells count="2">
    <mergeCell ref="B34:J34"/>
    <mergeCell ref="B52:J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2024-10-10T14:34:38Z</dcterms:created>
  <dcterms:modified xsi:type="dcterms:W3CDTF">2024-10-11T02:19:13Z</dcterms:modified>
</cp:coreProperties>
</file>