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4"/>
  <workbookPr/>
  <mc:AlternateContent xmlns:mc="http://schemas.openxmlformats.org/markup-compatibility/2006">
    <mc:Choice Requires="x15">
      <x15ac:absPath xmlns:x15ac="http://schemas.microsoft.com/office/spreadsheetml/2010/11/ac" url="https://cegepdesherbrooke.sharepoint.com/sites/ProjetTSO2023-24-FormuleSAECANUdeS/Documents partages/Formule SAE CAN (UdeS)/commande pièces/"/>
    </mc:Choice>
  </mc:AlternateContent>
  <xr:revisionPtr revIDLastSave="576" documentId="11_B9714650903634C4FCA0E375442A4ED42BBF6A78" xr6:coauthVersionLast="47" xr6:coauthVersionMax="47" xr10:uidLastSave="{DB7CCFE6-840C-4F36-BFF8-902857291D42}"/>
  <bookViews>
    <workbookView xWindow="28680" yWindow="-120" windowWidth="29040" windowHeight="1572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4" i="1"/>
  <c r="E25" i="1"/>
  <c r="E26" i="1"/>
  <c r="E27" i="1"/>
  <c r="E28" i="1"/>
  <c r="E29" i="1"/>
  <c r="E30" i="1"/>
  <c r="E22" i="1"/>
  <c r="E23" i="1"/>
  <c r="E31" i="1"/>
  <c r="E32" i="1" s="1"/>
  <c r="E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tc={EF69FE67-BAF3-4D62-969A-7B0CF2FBE484}</author>
  </authors>
  <commentList>
    <comment ref="G36" authorId="0" shapeId="0" xr:uid="{EF69FE67-BAF3-4D62-969A-7B0CF2FBE484}">
      <text>
        <t>[Threaded comment]
Your version of Excel allows you to read this threaded comment; however, any edits to it will get removed if the file is opened in a newer version of Excel. Learn more: https://go.microsoft.com/fwlink/?linkid=870924
Comment:
    @Gauthier, Louis-Philippe  J'ai ajouter les pièces elles sont surlignées en jaune</t>
      </text>
    </comment>
  </commentList>
</comments>
</file>

<file path=xl/sharedStrings.xml><?xml version="1.0" encoding="utf-8"?>
<sst xmlns="http://schemas.openxmlformats.org/spreadsheetml/2006/main" count="58" uniqueCount="52">
  <si>
    <t>Titre du projet</t>
  </si>
  <si>
    <t>Formule SAE CAN (UdeS)</t>
  </si>
  <si>
    <t>Demandeur(s) : Prof responsabe et étudiants</t>
  </si>
  <si>
    <t xml:space="preserve">Carl-Dominic Aubin </t>
  </si>
  <si>
    <t>Moment où le matériel est NÉCESSAIRE</t>
  </si>
  <si>
    <t>Le plutôt possible</t>
  </si>
  <si>
    <t>Identification des cours qui sont impactés</t>
  </si>
  <si>
    <t>247-69P-SH</t>
  </si>
  <si>
    <t>Lien(s) vers document de soumission (si applicable)</t>
  </si>
  <si>
    <t>-</t>
  </si>
  <si>
    <t>Liste des éléments associés</t>
  </si>
  <si>
    <t>Description</t>
  </si>
  <si>
    <t>Prix unitaire</t>
  </si>
  <si>
    <t>Taux change           (1 par défaut $Can)</t>
  </si>
  <si>
    <t>Quantité demandée</t>
  </si>
  <si>
    <t>Total item</t>
  </si>
  <si>
    <t>Fournisseur</t>
  </si>
  <si>
    <t># Modèle pour commande</t>
  </si>
  <si>
    <t>Hyperlien pour commande (si disponible) ou soumission</t>
  </si>
  <si>
    <t>Commentaires et/ou autres informations</t>
  </si>
  <si>
    <t>Colonne réservée pour suivi des commandes</t>
  </si>
  <si>
    <t xml:space="preserve">
FERRITE BEAD 120 OHM 0603 1LN</t>
  </si>
  <si>
    <t>digikey</t>
  </si>
  <si>
    <t>BLM18KG121TZ1D</t>
  </si>
  <si>
    <t>https://www.digikey.com/en/products/detail/murata-electronics/BLM18KG121TZ1D/7363244</t>
  </si>
  <si>
    <t>Connecteur CAN 4 pins</t>
  </si>
  <si>
    <t>889-1479-ND</t>
  </si>
  <si>
    <t>https://www.digikey.ca/en/products/detail/amphenol-sine-systems-corp/ATM04-4P/5227552</t>
  </si>
  <si>
    <t>Connecteur CAN 3 pins</t>
  </si>
  <si>
    <t>889-1478-ND</t>
  </si>
  <si>
    <t>https://www.digikey.ca/en/products/detail/amphenol-sine-systems-corp/ATM04-3P/5227551</t>
  </si>
  <si>
    <t>condensateur  100uF</t>
  </si>
  <si>
    <t xml:space="preserve">EEE-FH1H101L
</t>
  </si>
  <si>
    <t xml:space="preserve">
https://www.digikey.ca/en/products/detail/panasonic-electronic-components/EEE-FH1H101L/20372560?s=N4IgTCBcDaIKIIGIAkCMaAMqAyIC6AvkA </t>
  </si>
  <si>
    <t>condensateur  68uF</t>
  </si>
  <si>
    <t xml:space="preserve">EEE-FN1H680XP
</t>
  </si>
  <si>
    <t>https://www.digikey.ca/en/products/detail/panasonic-electronic-components/EEE-FN1H680XP/11656970</t>
  </si>
  <si>
    <t>bobine 47 uH</t>
  </si>
  <si>
    <t>arrow</t>
  </si>
  <si>
    <t>NPI31W470MTRF</t>
  </si>
  <si>
    <t>https://www.arrow.com/en/products/npi31w470mtrf/nic-components</t>
  </si>
  <si>
    <t>diode ss14fl</t>
  </si>
  <si>
    <t>1N5819W</t>
  </si>
  <si>
    <t>https://www.digikey.ca/en/products/detail/smc-diode-solutions/1N5819W/15964243</t>
  </si>
  <si>
    <t>original part is discontinued this is replacement</t>
  </si>
  <si>
    <t>lm2674</t>
  </si>
  <si>
    <t>LM2674MX-5.0/NOPB</t>
  </si>
  <si>
    <t>https://www.digikey.ca/en/products/detail/texas-instruments/LM2674MX-5-0-NOPB/366903</t>
  </si>
  <si>
    <t>Total sans taxes</t>
  </si>
  <si>
    <t>Taxe 7%</t>
  </si>
  <si>
    <t>Total avec taxes</t>
  </si>
  <si>
    <t>: pièces ajoutées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</si>
</sst>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[$$-1009]* #,##0.00_-;\-[$$-1009]* #,##0.00_-;_-[$$-1009]* &quot;-&quot;??_-;_-@_-"/>
    <numFmt numFmtId="165" formatCode="_-[$$-409]* #,##0.000_ ;_-[$$-409]* \-#,##0.000\ ;_-[$$-409]* &quot;-&quot;??_ ;_-@_ 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333333"/>
      <name val="Arial"/>
      <charset val="1"/>
    </font>
    <font>
      <sz val="9"/>
      <color rgb="FF222222"/>
      <name val="Roboto"/>
      <charset val="1"/>
    </font>
    <font>
      <sz val="9"/>
      <color rgb="FF444444"/>
      <name val="Roboto"/>
      <charset val="1"/>
    </font>
    <font>
      <sz val="11"/>
      <color theme="1"/>
      <name val="Calibri"/>
    </font>
    <font>
      <sz val="11"/>
      <color rgb="FF222222"/>
      <name val="Calibri"/>
    </font>
    <font>
      <sz val="10"/>
      <color rgb="FF000000"/>
      <name val="Calibri"/>
    </font>
    <font>
      <sz val="9"/>
      <color rgb="FF000000"/>
      <name val="Calibri"/>
    </font>
    <font>
      <sz val="11"/>
      <color rgb="FF000000"/>
      <name val="Aptos Narrow"/>
      <charset val="1"/>
    </font>
    <font>
      <sz val="11"/>
      <color theme="1"/>
      <name val="Aptos Narrow"/>
      <scheme val="minor"/>
    </font>
    <font>
      <sz val="11"/>
      <color rgb="FF222222"/>
      <name val="Aptos Narrow"/>
      <scheme val="minor"/>
    </font>
    <font>
      <b/>
      <sz val="9"/>
      <color rgb="FF222222"/>
      <name val="Roboto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4">
    <xf numFmtId="0" fontId="0" fillId="0" borderId="0" xfId="0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left" wrapText="1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wrapText="1"/>
    </xf>
    <xf numFmtId="0" fontId="0" fillId="5" borderId="4" xfId="0" applyFill="1" applyBorder="1" applyAlignment="1">
      <alignment wrapText="1"/>
    </xf>
    <xf numFmtId="0" fontId="0" fillId="0" borderId="4" xfId="0" applyBorder="1" applyAlignment="1">
      <alignment wrapText="1"/>
    </xf>
    <xf numFmtId="2" fontId="0" fillId="0" borderId="4" xfId="0" applyNumberFormat="1" applyBorder="1"/>
    <xf numFmtId="1" fontId="0" fillId="0" borderId="4" xfId="0" applyNumberFormat="1" applyBorder="1"/>
    <xf numFmtId="0" fontId="0" fillId="5" borderId="4" xfId="0" applyFill="1" applyBorder="1"/>
    <xf numFmtId="0" fontId="0" fillId="0" borderId="5" xfId="0" applyBorder="1" applyAlignment="1">
      <alignment wrapText="1"/>
    </xf>
    <xf numFmtId="0" fontId="0" fillId="0" borderId="5" xfId="0" applyBorder="1"/>
    <xf numFmtId="1" fontId="0" fillId="2" borderId="4" xfId="0" applyNumberFormat="1" applyFill="1" applyBorder="1"/>
    <xf numFmtId="44" fontId="0" fillId="0" borderId="0" xfId="1" applyFont="1" applyBorder="1"/>
    <xf numFmtId="49" fontId="0" fillId="0" borderId="0" xfId="0" applyNumberFormat="1"/>
    <xf numFmtId="0" fontId="0" fillId="2" borderId="4" xfId="0" applyFill="1" applyBorder="1"/>
    <xf numFmtId="0" fontId="3" fillId="0" borderId="0" xfId="0" applyFont="1"/>
    <xf numFmtId="49" fontId="0" fillId="0" borderId="7" xfId="0" applyNumberFormat="1" applyBorder="1" applyAlignment="1">
      <alignment wrapText="1"/>
    </xf>
    <xf numFmtId="0" fontId="2" fillId="0" borderId="8" xfId="2" applyBorder="1" applyAlignment="1">
      <alignment wrapText="1"/>
    </xf>
    <xf numFmtId="0" fontId="4" fillId="0" borderId="0" xfId="0" applyFont="1"/>
    <xf numFmtId="0" fontId="5" fillId="0" borderId="6" xfId="0" applyFont="1" applyBorder="1"/>
    <xf numFmtId="0" fontId="8" fillId="0" borderId="6" xfId="0" applyFont="1" applyBorder="1" applyAlignment="1">
      <alignment wrapText="1"/>
    </xf>
    <xf numFmtId="164" fontId="0" fillId="0" borderId="4" xfId="1" applyNumberFormat="1" applyFont="1" applyBorder="1"/>
    <xf numFmtId="164" fontId="0" fillId="2" borderId="4" xfId="1" applyNumberFormat="1" applyFont="1" applyFill="1" applyBorder="1"/>
    <xf numFmtId="164" fontId="0" fillId="2" borderId="4" xfId="0" applyNumberFormat="1" applyFill="1" applyBorder="1"/>
    <xf numFmtId="0" fontId="0" fillId="5" borderId="5" xfId="0" applyFill="1" applyBorder="1"/>
    <xf numFmtId="49" fontId="0" fillId="0" borderId="5" xfId="0" applyNumberFormat="1" applyBorder="1" applyAlignment="1">
      <alignment wrapText="1"/>
    </xf>
    <xf numFmtId="0" fontId="2" fillId="0" borderId="5" xfId="2" applyFill="1" applyBorder="1" applyAlignment="1">
      <alignment wrapText="1"/>
    </xf>
    <xf numFmtId="1" fontId="0" fillId="2" borderId="9" xfId="0" applyNumberFormat="1" applyFill="1" applyBorder="1"/>
    <xf numFmtId="164" fontId="0" fillId="2" borderId="9" xfId="1" applyNumberFormat="1" applyFont="1" applyFill="1" applyBorder="1"/>
    <xf numFmtId="0" fontId="0" fillId="0" borderId="6" xfId="0" applyBorder="1" applyAlignment="1">
      <alignment wrapText="1"/>
    </xf>
    <xf numFmtId="2" fontId="0" fillId="0" borderId="6" xfId="0" applyNumberFormat="1" applyBorder="1"/>
    <xf numFmtId="1" fontId="0" fillId="0" borderId="6" xfId="0" applyNumberFormat="1" applyBorder="1"/>
    <xf numFmtId="164" fontId="0" fillId="0" borderId="6" xfId="1" applyNumberFormat="1" applyFont="1" applyBorder="1"/>
    <xf numFmtId="0" fontId="2" fillId="0" borderId="6" xfId="2" applyBorder="1" applyAlignment="1">
      <alignment wrapText="1"/>
    </xf>
    <xf numFmtId="1" fontId="0" fillId="0" borderId="10" xfId="0" applyNumberFormat="1" applyBorder="1"/>
    <xf numFmtId="164" fontId="0" fillId="0" borderId="10" xfId="1" applyNumberFormat="1" applyFont="1" applyBorder="1"/>
    <xf numFmtId="0" fontId="10" fillId="0" borderId="6" xfId="0" applyFont="1" applyBorder="1"/>
    <xf numFmtId="49" fontId="0" fillId="0" borderId="11" xfId="0" applyNumberFormat="1" applyBorder="1" applyAlignment="1">
      <alignment wrapText="1"/>
    </xf>
    <xf numFmtId="0" fontId="0" fillId="0" borderId="14" xfId="0" applyBorder="1" applyAlignment="1">
      <alignment wrapText="1"/>
    </xf>
    <xf numFmtId="2" fontId="0" fillId="0" borderId="10" xfId="0" applyNumberFormat="1" applyBorder="1"/>
    <xf numFmtId="165" fontId="6" fillId="0" borderId="4" xfId="1" applyNumberFormat="1" applyFont="1" applyBorder="1"/>
    <xf numFmtId="165" fontId="7" fillId="0" borderId="0" xfId="0" applyNumberFormat="1" applyFont="1"/>
    <xf numFmtId="165" fontId="0" fillId="0" borderId="10" xfId="1" applyNumberFormat="1" applyFont="1" applyBorder="1"/>
    <xf numFmtId="165" fontId="0" fillId="0" borderId="6" xfId="1" applyNumberFormat="1" applyFont="1" applyFill="1" applyBorder="1"/>
    <xf numFmtId="165" fontId="0" fillId="0" borderId="6" xfId="1" applyNumberFormat="1" applyFont="1" applyBorder="1"/>
    <xf numFmtId="0" fontId="0" fillId="0" borderId="11" xfId="0" applyBorder="1" applyAlignment="1">
      <alignment wrapText="1"/>
    </xf>
    <xf numFmtId="0" fontId="0" fillId="6" borderId="6" xfId="0" applyFill="1" applyBorder="1" applyAlignment="1">
      <alignment wrapText="1"/>
    </xf>
    <xf numFmtId="165" fontId="11" fillId="6" borderId="6" xfId="1" applyNumberFormat="1" applyFont="1" applyFill="1" applyBorder="1"/>
    <xf numFmtId="2" fontId="0" fillId="6" borderId="6" xfId="0" applyNumberFormat="1" applyFill="1" applyBorder="1"/>
    <xf numFmtId="1" fontId="0" fillId="6" borderId="6" xfId="0" applyNumberFormat="1" applyFill="1" applyBorder="1"/>
    <xf numFmtId="164" fontId="0" fillId="6" borderId="6" xfId="1" applyNumberFormat="1" applyFont="1" applyFill="1" applyBorder="1"/>
    <xf numFmtId="49" fontId="0" fillId="6" borderId="5" xfId="0" applyNumberFormat="1" applyFill="1" applyBorder="1" applyAlignment="1">
      <alignment wrapText="1"/>
    </xf>
    <xf numFmtId="0" fontId="2" fillId="6" borderId="12" xfId="2" applyFill="1" applyBorder="1" applyAlignment="1">
      <alignment wrapText="1"/>
    </xf>
    <xf numFmtId="0" fontId="5" fillId="6" borderId="6" xfId="0" applyFont="1" applyFill="1" applyBorder="1" applyAlignment="1">
      <alignment wrapText="1"/>
    </xf>
    <xf numFmtId="0" fontId="2" fillId="6" borderId="6" xfId="2" applyFill="1" applyBorder="1" applyAlignment="1">
      <alignment wrapText="1"/>
    </xf>
    <xf numFmtId="165" fontId="12" fillId="6" borderId="0" xfId="0" applyNumberFormat="1" applyFont="1" applyFill="1"/>
    <xf numFmtId="49" fontId="0" fillId="6" borderId="7" xfId="0" applyNumberFormat="1" applyFill="1" applyBorder="1" applyAlignment="1">
      <alignment wrapText="1"/>
    </xf>
    <xf numFmtId="0" fontId="13" fillId="6" borderId="6" xfId="0" applyFont="1" applyFill="1" applyBorder="1" applyAlignment="1">
      <alignment wrapText="1"/>
    </xf>
    <xf numFmtId="0" fontId="10" fillId="6" borderId="6" xfId="0" applyFont="1" applyFill="1" applyBorder="1"/>
    <xf numFmtId="0" fontId="2" fillId="6" borderId="6" xfId="2" applyFill="1" applyBorder="1"/>
    <xf numFmtId="165" fontId="0" fillId="6" borderId="6" xfId="1" applyNumberFormat="1" applyFont="1" applyFill="1" applyBorder="1"/>
    <xf numFmtId="49" fontId="0" fillId="6" borderId="11" xfId="0" applyNumberFormat="1" applyFill="1" applyBorder="1" applyAlignment="1">
      <alignment wrapText="1"/>
    </xf>
    <xf numFmtId="0" fontId="0" fillId="6" borderId="13" xfId="0" applyFill="1" applyBorder="1" applyAlignment="1">
      <alignment wrapText="1"/>
    </xf>
    <xf numFmtId="0" fontId="2" fillId="6" borderId="13" xfId="2" applyFill="1" applyBorder="1" applyAlignment="1">
      <alignment wrapText="1"/>
    </xf>
    <xf numFmtId="0" fontId="0" fillId="6" borderId="6" xfId="0" applyFill="1" applyBorder="1"/>
    <xf numFmtId="0" fontId="5" fillId="6" borderId="0" xfId="0" applyFont="1" applyFill="1"/>
    <xf numFmtId="0" fontId="0" fillId="6" borderId="0" xfId="0" applyFill="1"/>
    <xf numFmtId="0" fontId="0" fillId="3" borderId="1" xfId="0" applyFill="1" applyBorder="1" applyAlignment="1">
      <alignment horizontal="left" wrapText="1"/>
    </xf>
    <xf numFmtId="0" fontId="0" fillId="3" borderId="2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9" fillId="0" borderId="6" xfId="0" applyFont="1" applyBorder="1"/>
    <xf numFmtId="0" fontId="8" fillId="0" borderId="6" xfId="0" applyFont="1" applyBorder="1"/>
    <xf numFmtId="0" fontId="0" fillId="5" borderId="10" xfId="0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0" fontId="5" fillId="0" borderId="0" xfId="0" applyFont="1"/>
    <xf numFmtId="0" fontId="5" fillId="7" borderId="0" xfId="0" applyFont="1" applyFill="1" applyBorder="1" applyAlignment="1">
      <alignment wrapText="1"/>
    </xf>
    <xf numFmtId="165" fontId="12" fillId="6" borderId="6" xfId="0" applyNumberFormat="1" applyFont="1" applyFill="1" applyBorder="1"/>
    <xf numFmtId="0" fontId="0" fillId="6" borderId="16" xfId="0" applyFill="1" applyBorder="1" applyAlignment="1">
      <alignment wrapText="1"/>
    </xf>
    <xf numFmtId="2" fontId="0" fillId="6" borderId="11" xfId="0" applyNumberFormat="1" applyFill="1" applyBorder="1"/>
    <xf numFmtId="165" fontId="11" fillId="6" borderId="12" xfId="1" applyNumberFormat="1" applyFont="1" applyFill="1" applyBorder="1"/>
  </cellXfs>
  <cellStyles count="3">
    <cellStyle name="Hyperlink" xfId="2" xr:uid="{00000000-000B-0000-0000-000008000000}"/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uthier, Louis-Philippe" id="{B660DAE2-51CE-4D2C-BDE1-AEE37BF5F4BC}" userId="louis-philippe.gauthier@cegepsherbrooke.qc.ca" providerId="PeoplePicker"/>
  <person displayName="Aubin, Carl-Dominic" id="{55DED04F-359C-4869-BCD9-B965E975ADCD}" userId="S::201772779@cegepsherbrooke.qc.ca::4085537a-92b9-4da3-b7b0-a287f5e3693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6" dT="2024-02-19T15:28:09.57" personId="{55DED04F-359C-4869-BCD9-B965E975ADCD}" id="{EF69FE67-BAF3-4D62-969A-7B0CF2FBE484}">
    <text>@Gauthier, Louis-Philippe  J'ai ajouter les pièces elles sont surlignées en jaune</text>
    <mentions>
      <mention mentionpersonId="{B660DAE2-51CE-4D2C-BDE1-AEE37BF5F4BC}" mentionId="{94412F53-855C-445E-A08D-10D8A3BAB478}" startIndex="0" length="25"/>
    </mentions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digikey.ca/en/products/detail/amphenol-sine-systems-corp/ATM04-4P/5227552" TargetMode="External"/><Relationship Id="rId7" Type="http://schemas.openxmlformats.org/officeDocument/2006/relationships/hyperlink" Target="https://www.digikey.com/en/products/detail/murata-electronics/BLM18KG121TZ1D/7363244" TargetMode="External"/><Relationship Id="rId2" Type="http://schemas.openxmlformats.org/officeDocument/2006/relationships/hyperlink" Target="https://www.digikey.ca/en/products/detail/amphenol-sine-systems-corp/ATM04-3P/5227551" TargetMode="External"/><Relationship Id="rId1" Type="http://schemas.openxmlformats.org/officeDocument/2006/relationships/hyperlink" Target="https://www.digikey.ca/en/products/detail/texas-instruments/LM2674MX-5-0-NOPB/366903" TargetMode="External"/><Relationship Id="rId6" Type="http://schemas.openxmlformats.org/officeDocument/2006/relationships/hyperlink" Target="https://www.arrow.com/en/products/npi31w470mtrf/nic-components" TargetMode="External"/><Relationship Id="rId5" Type="http://schemas.openxmlformats.org/officeDocument/2006/relationships/hyperlink" Target="https://www.digikey.ca/en/products/detail/panasonic-electronic-components/EEE-FN1H680XP/11656970" TargetMode="External"/><Relationship Id="rId10" Type="http://schemas.microsoft.com/office/2017/10/relationships/threadedComment" Target="../threadedComments/threadedComment1.xml"/><Relationship Id="rId4" Type="http://schemas.openxmlformats.org/officeDocument/2006/relationships/hyperlink" Target="https://www.digikey.ca/en/products/detail/smc-diode-solutions/1N5819W/15964243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A14" workbookViewId="0">
      <selection activeCell="A33" sqref="A33"/>
    </sheetView>
  </sheetViews>
  <sheetFormatPr defaultColWidth="8.85546875" defaultRowHeight="14.45"/>
  <cols>
    <col min="1" max="1" width="29.140625" customWidth="1"/>
    <col min="2" max="2" width="8.85546875" customWidth="1"/>
    <col min="6" max="6" width="11.7109375" customWidth="1"/>
    <col min="7" max="7" width="14.140625" customWidth="1"/>
    <col min="8" max="8" width="55.85546875" customWidth="1"/>
    <col min="9" max="9" width="37.140625" customWidth="1"/>
    <col min="10" max="10" width="25.5703125" customWidth="1"/>
  </cols>
  <sheetData>
    <row r="1" spans="1:10" ht="15" thickBot="1">
      <c r="A1" s="1" t="s">
        <v>0</v>
      </c>
    </row>
    <row r="2" spans="1:10" ht="15" thickBot="1">
      <c r="A2" s="71" t="s">
        <v>1</v>
      </c>
      <c r="B2" s="72"/>
      <c r="C2" s="72"/>
      <c r="D2" s="72"/>
      <c r="E2" s="72"/>
      <c r="F2" s="72"/>
      <c r="G2" s="72"/>
      <c r="H2" s="73"/>
      <c r="I2" s="2"/>
      <c r="J2" s="3"/>
    </row>
    <row r="3" spans="1:10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thickBot="1">
      <c r="A4" s="1" t="s">
        <v>2</v>
      </c>
      <c r="J4" s="3"/>
    </row>
    <row r="5" spans="1:10" ht="15" thickBot="1">
      <c r="A5" s="71" t="s">
        <v>3</v>
      </c>
      <c r="B5" s="72"/>
      <c r="C5" s="72"/>
      <c r="D5" s="72"/>
      <c r="E5" s="72"/>
      <c r="F5" s="72"/>
      <c r="G5" s="72"/>
      <c r="H5" s="73"/>
      <c r="I5" s="2"/>
      <c r="J5" s="3"/>
    </row>
    <row r="6" spans="1:10">
      <c r="A6" s="4"/>
      <c r="B6" s="4"/>
      <c r="C6" s="4"/>
      <c r="D6" s="4"/>
      <c r="E6" s="4"/>
      <c r="F6" s="4"/>
      <c r="G6" s="4"/>
      <c r="H6" s="4"/>
      <c r="I6" s="2"/>
      <c r="J6" s="3"/>
    </row>
    <row r="7" spans="1:10" ht="29.45" thickBot="1">
      <c r="A7" s="5" t="s">
        <v>4</v>
      </c>
      <c r="B7" s="6"/>
      <c r="C7" s="6"/>
      <c r="D7" s="6"/>
      <c r="E7" s="6"/>
      <c r="F7" s="6"/>
      <c r="G7" s="6"/>
      <c r="H7" s="3"/>
      <c r="I7" s="3"/>
      <c r="J7" s="3"/>
    </row>
    <row r="8" spans="1:10" ht="15" thickBot="1">
      <c r="A8" s="71" t="s">
        <v>5</v>
      </c>
      <c r="B8" s="72"/>
      <c r="C8" s="72"/>
      <c r="D8" s="72"/>
      <c r="E8" s="72"/>
      <c r="F8" s="72"/>
      <c r="G8" s="72"/>
      <c r="H8" s="73"/>
      <c r="I8" s="2"/>
      <c r="J8" s="3"/>
    </row>
    <row r="9" spans="1:10">
      <c r="A9" s="6"/>
      <c r="B9" s="6"/>
      <c r="C9" s="6"/>
      <c r="D9" s="6"/>
      <c r="E9" s="6"/>
      <c r="F9" s="6"/>
      <c r="G9" s="6"/>
      <c r="H9" s="6"/>
      <c r="I9" s="6"/>
      <c r="J9" s="3"/>
    </row>
    <row r="10" spans="1:10" ht="29.45" thickBot="1">
      <c r="A10" s="7" t="s">
        <v>6</v>
      </c>
      <c r="B10" s="6"/>
      <c r="C10" s="6"/>
      <c r="D10" s="6"/>
      <c r="E10" s="6"/>
      <c r="F10" s="2"/>
      <c r="G10" s="2"/>
      <c r="H10" s="3"/>
      <c r="I10" s="3"/>
      <c r="J10" s="3"/>
    </row>
    <row r="11" spans="1:10" ht="15" thickBot="1">
      <c r="A11" s="71" t="s">
        <v>7</v>
      </c>
      <c r="B11" s="72"/>
      <c r="C11" s="72"/>
      <c r="D11" s="72"/>
      <c r="E11" s="72"/>
      <c r="F11" s="72"/>
      <c r="G11" s="72"/>
      <c r="H11" s="73"/>
      <c r="I11" s="2"/>
    </row>
    <row r="12" spans="1:10">
      <c r="A12" s="6"/>
      <c r="B12" s="6"/>
      <c r="C12" s="6"/>
      <c r="D12" s="6"/>
      <c r="E12" s="6"/>
      <c r="F12" s="6"/>
      <c r="G12" s="6"/>
      <c r="H12" s="6"/>
      <c r="I12" s="6"/>
    </row>
    <row r="13" spans="1:10" ht="15" thickBot="1">
      <c r="A13" s="1" t="s">
        <v>8</v>
      </c>
      <c r="B13" s="1"/>
      <c r="C13" s="1"/>
      <c r="D13" s="1"/>
      <c r="E13" s="1"/>
    </row>
    <row r="14" spans="1:10" ht="15" thickBot="1">
      <c r="A14" s="71" t="s">
        <v>9</v>
      </c>
      <c r="B14" s="72"/>
      <c r="C14" s="72"/>
      <c r="D14" s="72"/>
      <c r="E14" s="72"/>
      <c r="F14" s="72"/>
      <c r="G14" s="72"/>
      <c r="H14" s="73"/>
      <c r="I14" s="2"/>
    </row>
    <row r="16" spans="1:10">
      <c r="A16" s="1" t="s">
        <v>10</v>
      </c>
    </row>
    <row r="17" spans="1:10" ht="72">
      <c r="A17" s="8" t="s">
        <v>11</v>
      </c>
      <c r="B17" s="8" t="s">
        <v>12</v>
      </c>
      <c r="C17" s="8" t="s">
        <v>13</v>
      </c>
      <c r="D17" s="8" t="s">
        <v>14</v>
      </c>
      <c r="E17" s="8" t="s">
        <v>15</v>
      </c>
      <c r="F17" s="8" t="s">
        <v>16</v>
      </c>
      <c r="G17" s="76" t="s">
        <v>17</v>
      </c>
      <c r="H17" s="8" t="s">
        <v>18</v>
      </c>
      <c r="I17" s="8" t="s">
        <v>19</v>
      </c>
      <c r="J17" s="8" t="s">
        <v>20</v>
      </c>
    </row>
    <row r="18" spans="1:10" ht="15.75" customHeight="1">
      <c r="A18" s="19"/>
      <c r="B18" s="44"/>
      <c r="C18" s="10"/>
      <c r="D18" s="11"/>
      <c r="E18" s="25"/>
      <c r="F18" s="20"/>
      <c r="G18" s="24"/>
      <c r="H18" s="21"/>
      <c r="I18" s="9"/>
      <c r="J18" s="12"/>
    </row>
    <row r="19" spans="1:10" ht="12" customHeight="1">
      <c r="A19" s="23"/>
      <c r="B19" s="45"/>
      <c r="C19" s="10"/>
      <c r="D19" s="22"/>
      <c r="E19" s="25"/>
      <c r="F19" s="20"/>
      <c r="G19" s="74"/>
      <c r="H19" s="21"/>
      <c r="I19" s="9"/>
      <c r="J19" s="12"/>
    </row>
    <row r="20" spans="1:10" ht="15" customHeight="1">
      <c r="A20" s="42"/>
      <c r="B20" s="46"/>
      <c r="C20" s="43"/>
      <c r="D20" s="38"/>
      <c r="E20" s="39"/>
      <c r="F20" s="20"/>
      <c r="G20" s="75"/>
      <c r="H20" s="21"/>
      <c r="I20" s="9"/>
      <c r="J20" s="12"/>
    </row>
    <row r="21" spans="1:10" ht="13.5" customHeight="1">
      <c r="A21" s="79" t="s">
        <v>21</v>
      </c>
      <c r="B21" s="47">
        <v>0.84</v>
      </c>
      <c r="C21" s="34">
        <v>1</v>
      </c>
      <c r="D21" s="35">
        <v>20</v>
      </c>
      <c r="E21" s="54">
        <f t="shared" ref="E21:E30" si="0">B21*D21*C21</f>
        <v>16.8</v>
      </c>
      <c r="F21" s="29" t="s">
        <v>22</v>
      </c>
      <c r="G21" s="78" t="s">
        <v>23</v>
      </c>
      <c r="H21" s="30" t="s">
        <v>24</v>
      </c>
      <c r="I21" s="13"/>
      <c r="J21" s="12"/>
    </row>
    <row r="22" spans="1:10" ht="13.5" customHeight="1">
      <c r="A22" s="50" t="s">
        <v>25</v>
      </c>
      <c r="B22" s="51">
        <v>2.61</v>
      </c>
      <c r="C22" s="52">
        <v>1</v>
      </c>
      <c r="D22" s="53">
        <v>16</v>
      </c>
      <c r="E22" s="54">
        <f t="shared" si="0"/>
        <v>41.76</v>
      </c>
      <c r="F22" s="55" t="s">
        <v>22</v>
      </c>
      <c r="G22" s="77" t="s">
        <v>26</v>
      </c>
      <c r="H22" s="56" t="s">
        <v>27</v>
      </c>
      <c r="I22" s="13"/>
      <c r="J22" s="28"/>
    </row>
    <row r="23" spans="1:10" ht="13.5" customHeight="1">
      <c r="A23" s="50" t="s">
        <v>28</v>
      </c>
      <c r="B23" s="83">
        <v>2.35</v>
      </c>
      <c r="C23" s="52">
        <v>1</v>
      </c>
      <c r="D23" s="53">
        <v>8</v>
      </c>
      <c r="E23" s="54">
        <f t="shared" si="0"/>
        <v>18.8</v>
      </c>
      <c r="F23" s="55" t="s">
        <v>22</v>
      </c>
      <c r="G23" s="57" t="s">
        <v>29</v>
      </c>
      <c r="H23" s="58" t="s">
        <v>30</v>
      </c>
      <c r="I23" s="13"/>
      <c r="J23" s="28"/>
    </row>
    <row r="24" spans="1:10" ht="13.5" customHeight="1">
      <c r="A24" s="81" t="s">
        <v>31</v>
      </c>
      <c r="B24" s="80">
        <v>1.1919999999999999</v>
      </c>
      <c r="C24" s="82">
        <v>1</v>
      </c>
      <c r="D24" s="53">
        <v>20</v>
      </c>
      <c r="E24" s="54">
        <f t="shared" si="0"/>
        <v>23.84</v>
      </c>
      <c r="F24" s="60" t="s">
        <v>22</v>
      </c>
      <c r="G24" s="61" t="s">
        <v>32</v>
      </c>
      <c r="H24" s="50" t="s">
        <v>33</v>
      </c>
      <c r="I24" s="49"/>
      <c r="J24" s="28"/>
    </row>
    <row r="25" spans="1:10" ht="14.25" customHeight="1">
      <c r="A25" s="62" t="s">
        <v>34</v>
      </c>
      <c r="B25" s="59">
        <v>0.68200000000000005</v>
      </c>
      <c r="C25" s="52">
        <v>1</v>
      </c>
      <c r="D25" s="53">
        <v>20</v>
      </c>
      <c r="E25" s="54">
        <f t="shared" si="0"/>
        <v>13.64</v>
      </c>
      <c r="F25" s="60" t="s">
        <v>22</v>
      </c>
      <c r="G25" s="50" t="s">
        <v>35</v>
      </c>
      <c r="H25" s="63" t="s">
        <v>36</v>
      </c>
      <c r="I25" s="49"/>
      <c r="J25" s="28"/>
    </row>
    <row r="26" spans="1:10" ht="15" customHeight="1">
      <c r="A26" s="62" t="s">
        <v>37</v>
      </c>
      <c r="B26" s="64">
        <v>0.495</v>
      </c>
      <c r="C26" s="52">
        <v>1</v>
      </c>
      <c r="D26" s="53">
        <v>20</v>
      </c>
      <c r="E26" s="54">
        <f t="shared" si="0"/>
        <v>9.9</v>
      </c>
      <c r="F26" s="65" t="s">
        <v>38</v>
      </c>
      <c r="G26" s="66" t="s">
        <v>39</v>
      </c>
      <c r="H26" s="67" t="s">
        <v>40</v>
      </c>
      <c r="I26" s="33"/>
      <c r="J26" s="28"/>
    </row>
    <row r="27" spans="1:10" ht="14.25" customHeight="1">
      <c r="A27" s="68" t="s">
        <v>41</v>
      </c>
      <c r="B27" s="64">
        <v>0.23400000000000001</v>
      </c>
      <c r="C27" s="52">
        <v>1</v>
      </c>
      <c r="D27" s="53">
        <v>20</v>
      </c>
      <c r="E27" s="54">
        <f t="shared" si="0"/>
        <v>4.6800000000000006</v>
      </c>
      <c r="F27" s="65" t="s">
        <v>22</v>
      </c>
      <c r="G27" s="69" t="s">
        <v>42</v>
      </c>
      <c r="H27" s="58" t="s">
        <v>43</v>
      </c>
      <c r="I27" s="33" t="s">
        <v>44</v>
      </c>
      <c r="J27" s="28"/>
    </row>
    <row r="28" spans="1:10" ht="13.5" customHeight="1">
      <c r="A28" s="62" t="s">
        <v>45</v>
      </c>
      <c r="B28" s="64">
        <v>4.8170000000000002</v>
      </c>
      <c r="C28" s="52">
        <v>1</v>
      </c>
      <c r="D28" s="53">
        <v>20</v>
      </c>
      <c r="E28" s="54">
        <f t="shared" si="0"/>
        <v>96.34</v>
      </c>
      <c r="F28" s="65" t="s">
        <v>22</v>
      </c>
      <c r="G28" s="69" t="s">
        <v>46</v>
      </c>
      <c r="H28" s="58" t="s">
        <v>47</v>
      </c>
      <c r="I28" s="33"/>
      <c r="J28" s="28"/>
    </row>
    <row r="29" spans="1:10" ht="15">
      <c r="A29" s="40"/>
      <c r="B29" s="48"/>
      <c r="C29" s="34">
        <v>1</v>
      </c>
      <c r="D29" s="35"/>
      <c r="E29" s="36">
        <f t="shared" si="0"/>
        <v>0</v>
      </c>
      <c r="F29" s="41"/>
      <c r="G29" s="33"/>
      <c r="H29" s="37"/>
      <c r="I29" s="33"/>
      <c r="J29" s="28"/>
    </row>
    <row r="30" spans="1:10" ht="15">
      <c r="A30" s="40"/>
      <c r="B30" s="48"/>
      <c r="C30" s="34">
        <v>1</v>
      </c>
      <c r="D30" s="35"/>
      <c r="E30" s="36">
        <f t="shared" si="0"/>
        <v>0</v>
      </c>
      <c r="F30" s="41"/>
      <c r="G30" s="33"/>
      <c r="H30" s="37"/>
      <c r="I30" s="33"/>
      <c r="J30" s="28"/>
    </row>
    <row r="31" spans="1:10" ht="15">
      <c r="A31" s="3"/>
      <c r="B31" s="16"/>
      <c r="D31" s="31" t="s">
        <v>48</v>
      </c>
      <c r="E31" s="32">
        <f>SUM(E18:E20)</f>
        <v>0</v>
      </c>
      <c r="F31" s="17"/>
      <c r="G31" s="17"/>
      <c r="H31" s="3"/>
      <c r="I31" s="3"/>
      <c r="J31" s="28"/>
    </row>
    <row r="32" spans="1:10" ht="15">
      <c r="A32" s="3"/>
      <c r="B32" s="16"/>
      <c r="D32" s="15" t="s">
        <v>49</v>
      </c>
      <c r="E32" s="26">
        <f>E31*0.07</f>
        <v>0</v>
      </c>
      <c r="F32" s="17"/>
      <c r="G32" s="17"/>
      <c r="H32" s="3"/>
      <c r="I32" s="3"/>
      <c r="J32" s="14"/>
    </row>
    <row r="33" spans="1:7" ht="15">
      <c r="D33" s="18" t="s">
        <v>50</v>
      </c>
      <c r="E33" s="27">
        <f>E31+E32</f>
        <v>0</v>
      </c>
    </row>
    <row r="34" spans="1:7" ht="15"/>
    <row r="36" spans="1:7">
      <c r="A36" s="70"/>
      <c r="B36" t="s">
        <v>51</v>
      </c>
    </row>
  </sheetData>
  <mergeCells count="5">
    <mergeCell ref="A2:H2"/>
    <mergeCell ref="A5:H5"/>
    <mergeCell ref="A8:H8"/>
    <mergeCell ref="A11:H11"/>
    <mergeCell ref="A14:H14"/>
  </mergeCells>
  <hyperlinks>
    <hyperlink ref="H28" r:id="rId1" xr:uid="{CACADADB-CE7E-44D6-8FD0-1F730A9847F5}"/>
    <hyperlink ref="H23" r:id="rId2" xr:uid="{5EF8B2E2-A9CB-4FE6-849A-95773ACDF1DB}"/>
    <hyperlink ref="H22" r:id="rId3" xr:uid="{A571EA32-786C-4D96-B054-8C99371BE14B}"/>
    <hyperlink ref="H27" r:id="rId4" xr:uid="{B8338E1E-8B5C-4905-A679-E96011EAEA2B}"/>
    <hyperlink ref="H25" r:id="rId5" xr:uid="{9FD5AFD1-4A06-4599-95A7-656E0935D649}"/>
    <hyperlink ref="H26" r:id="rId6" xr:uid="{3CF01553-F5E7-4DD0-A046-197582181852}"/>
    <hyperlink ref="H21" r:id="rId7" xr:uid="{89C3C81C-8A5B-4EEC-93D9-C5CA2E1D7374}"/>
  </hyperlinks>
  <pageMargins left="0.7" right="0.7" top="0.75" bottom="0.75" header="0.3" footer="0.3"/>
  <legacy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804960e-4672-4fa7-bf96-15165c39651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4FA1F930A8041BD2ECDBC1C590D1E" ma:contentTypeVersion="11" ma:contentTypeDescription="Crée un document." ma:contentTypeScope="" ma:versionID="ec3a33019a38757b75c1b9eb87db661e">
  <xsd:schema xmlns:xsd="http://www.w3.org/2001/XMLSchema" xmlns:xs="http://www.w3.org/2001/XMLSchema" xmlns:p="http://schemas.microsoft.com/office/2006/metadata/properties" xmlns:ns2="1804960e-4672-4fa7-bf96-15165c396513" xmlns:ns3="004d1859-91ef-46f9-8933-f9c4e6aa7d36" targetNamespace="http://schemas.microsoft.com/office/2006/metadata/properties" ma:root="true" ma:fieldsID="2a9b3b15c8eb45fe1b84267151a18b92" ns2:_="" ns3:_="">
    <xsd:import namespace="1804960e-4672-4fa7-bf96-15165c396513"/>
    <xsd:import namespace="004d1859-91ef-46f9-8933-f9c4e6aa7d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4960e-4672-4fa7-bf96-15165c3965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4ee7099c-c430-4f29-be0f-2cf3fe7682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d1859-91ef-46f9-8933-f9c4e6aa7d3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08C9B2-2FC7-4905-B112-1B1E9D596312}"/>
</file>

<file path=customXml/itemProps2.xml><?xml version="1.0" encoding="utf-8"?>
<ds:datastoreItem xmlns:ds="http://schemas.openxmlformats.org/officeDocument/2006/customXml" ds:itemID="{EE45CE30-0E94-4951-B60E-2DA48217BBBA}"/>
</file>

<file path=customXml/itemProps3.xml><?xml version="1.0" encoding="utf-8"?>
<ds:datastoreItem xmlns:ds="http://schemas.openxmlformats.org/officeDocument/2006/customXml" ds:itemID="{3E0D797E-6DCE-455A-8F9D-0E1C76666B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Aubin, Carl-Dominic</cp:lastModifiedBy>
  <cp:revision/>
  <dcterms:created xsi:type="dcterms:W3CDTF">2024-01-31T22:00:33Z</dcterms:created>
  <dcterms:modified xsi:type="dcterms:W3CDTF">2024-02-28T21:21:32Z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0x010100D194FA1F930A8041BD2ECDBC1C590D1E</vt:lpwstr>
  </property>
  <property fmtid="{D5CDD505-2E9C-101B-9397-08002B2CF9AE}" pid="3" name="MediaServiceImageTags">
    <vt:lpwstr/>
  </property>
</Properties>
</file>