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3"/>
  </bookViews>
  <sheets>
    <sheet name="总结" sheetId="1" r:id="rId1"/>
    <sheet name="产品定义" sheetId="7" r:id="rId2"/>
    <sheet name="利润核算" sheetId="4" r:id="rId3"/>
    <sheet name="VOC分析" sheetId="6" r:id="rId4"/>
    <sheet name="Sheet2"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B9ABC55A22364AB18B8A267B49F3B33A"/>
        <xdr:cNvPicPr>
          <a:picLocks noChangeAspect="1"/>
        </xdr:cNvPicPr>
      </xdr:nvPicPr>
      <xdr:blipFill>
        <a:blip r:embed="rId1"/>
        <a:stretch>
          <a:fillRect/>
        </a:stretch>
      </xdr:blipFill>
      <xdr:spPr>
        <a:xfrm>
          <a:off x="10677525" y="4054475"/>
          <a:ext cx="23450550" cy="6762750"/>
        </a:xfrm>
        <a:prstGeom prst="rect">
          <a:avLst/>
        </a:prstGeom>
        <a:noFill/>
        <a:ln w="9525">
          <a:noFill/>
        </a:ln>
      </xdr:spPr>
    </xdr:pic>
  </etc:cellImage>
  <etc:cellImage>
    <xdr:pic>
      <xdr:nvPicPr>
        <xdr:cNvPr id="9" name="ID_085BF6523CD94057B7614BD73ED38882"/>
        <xdr:cNvPicPr>
          <a:picLocks noChangeAspect="1"/>
        </xdr:cNvPicPr>
      </xdr:nvPicPr>
      <xdr:blipFill>
        <a:blip r:embed="rId2"/>
        <a:stretch>
          <a:fillRect/>
        </a:stretch>
      </xdr:blipFill>
      <xdr:spPr>
        <a:xfrm>
          <a:off x="9496425" y="5381625"/>
          <a:ext cx="18345150" cy="4762500"/>
        </a:xfrm>
        <a:prstGeom prst="rect">
          <a:avLst/>
        </a:prstGeom>
        <a:noFill/>
        <a:ln w="9525">
          <a:noFill/>
        </a:ln>
      </xdr:spPr>
    </xdr:pic>
  </etc:cellImage>
  <etc:cellImage>
    <xdr:pic>
      <xdr:nvPicPr>
        <xdr:cNvPr id="10" name="ID_260FDD6B7D58498480C9F789AD21F151"/>
        <xdr:cNvPicPr>
          <a:picLocks noChangeAspect="1"/>
        </xdr:cNvPicPr>
      </xdr:nvPicPr>
      <xdr:blipFill>
        <a:blip r:embed="rId3"/>
        <a:stretch>
          <a:fillRect/>
        </a:stretch>
      </xdr:blipFill>
      <xdr:spPr>
        <a:xfrm>
          <a:off x="9439275" y="2159000"/>
          <a:ext cx="4467225" cy="4305300"/>
        </a:xfrm>
        <a:prstGeom prst="rect">
          <a:avLst/>
        </a:prstGeom>
        <a:noFill/>
        <a:ln w="9525">
          <a:noFill/>
        </a:ln>
      </xdr:spPr>
    </xdr:pic>
  </etc:cellImage>
  <etc:cellImage>
    <xdr:pic>
      <xdr:nvPicPr>
        <xdr:cNvPr id="11" name="ID_13393AAEA78D489F8DC5D6B88B7B6104"/>
        <xdr:cNvPicPr>
          <a:picLocks noChangeAspect="1"/>
        </xdr:cNvPicPr>
      </xdr:nvPicPr>
      <xdr:blipFill>
        <a:blip r:embed="rId4"/>
        <a:stretch>
          <a:fillRect/>
        </a:stretch>
      </xdr:blipFill>
      <xdr:spPr>
        <a:xfrm>
          <a:off x="9544050" y="4054475"/>
          <a:ext cx="23107650" cy="6429375"/>
        </a:xfrm>
        <a:prstGeom prst="rect">
          <a:avLst/>
        </a:prstGeom>
        <a:noFill/>
        <a:ln w="9525">
          <a:noFill/>
        </a:ln>
      </xdr:spPr>
    </xdr:pic>
  </etc:cellImage>
  <etc:cellImage>
    <xdr:pic>
      <xdr:nvPicPr>
        <xdr:cNvPr id="12" name="ID_3552CAB004694124A54059BB863E03ED"/>
        <xdr:cNvPicPr>
          <a:picLocks noChangeAspect="1"/>
        </xdr:cNvPicPr>
      </xdr:nvPicPr>
      <xdr:blipFill>
        <a:blip r:embed="rId5"/>
        <a:stretch>
          <a:fillRect/>
        </a:stretch>
      </xdr:blipFill>
      <xdr:spPr>
        <a:xfrm>
          <a:off x="13849350" y="5334000"/>
          <a:ext cx="17916525" cy="5981700"/>
        </a:xfrm>
        <a:prstGeom prst="rect">
          <a:avLst/>
        </a:prstGeom>
        <a:noFill/>
        <a:ln w="9525">
          <a:noFill/>
        </a:ln>
      </xdr:spPr>
    </xdr:pic>
  </etc:cellImage>
  <etc:cellImage>
    <xdr:pic>
      <xdr:nvPicPr>
        <xdr:cNvPr id="13" name="ID_CF87479FA2AC46DFA8C86F05EA6A1CAF"/>
        <xdr:cNvPicPr>
          <a:picLocks noChangeAspect="1"/>
        </xdr:cNvPicPr>
      </xdr:nvPicPr>
      <xdr:blipFill>
        <a:blip r:embed="rId6"/>
        <a:stretch>
          <a:fillRect/>
        </a:stretch>
      </xdr:blipFill>
      <xdr:spPr>
        <a:xfrm>
          <a:off x="13716000" y="2130425"/>
          <a:ext cx="4457700" cy="4724400"/>
        </a:xfrm>
        <a:prstGeom prst="rect">
          <a:avLst/>
        </a:prstGeom>
        <a:noFill/>
        <a:ln w="9525">
          <a:noFill/>
        </a:ln>
      </xdr:spPr>
    </xdr:pic>
  </etc:cellImage>
  <etc:cellImage>
    <xdr:pic>
      <xdr:nvPicPr>
        <xdr:cNvPr id="14" name="ID_94A19B63CE83411C8BB0B9941D32691F"/>
        <xdr:cNvPicPr>
          <a:picLocks noChangeAspect="1"/>
        </xdr:cNvPicPr>
      </xdr:nvPicPr>
      <xdr:blipFill>
        <a:blip r:embed="rId7"/>
        <a:stretch>
          <a:fillRect/>
        </a:stretch>
      </xdr:blipFill>
      <xdr:spPr>
        <a:xfrm>
          <a:off x="16535400" y="2101850"/>
          <a:ext cx="3467100" cy="504825"/>
        </a:xfrm>
        <a:prstGeom prst="rect">
          <a:avLst/>
        </a:prstGeom>
        <a:noFill/>
        <a:ln w="9525">
          <a:noFill/>
        </a:ln>
      </xdr:spPr>
    </xdr:pic>
  </etc:cellImage>
  <etc:cellImage>
    <xdr:pic>
      <xdr:nvPicPr>
        <xdr:cNvPr id="15" name="ID_184629A8BF6C44EAAC9A5DBD8FE1AB6C"/>
        <xdr:cNvPicPr>
          <a:picLocks noChangeAspect="1"/>
        </xdr:cNvPicPr>
      </xdr:nvPicPr>
      <xdr:blipFill>
        <a:blip r:embed="rId8"/>
        <a:stretch>
          <a:fillRect/>
        </a:stretch>
      </xdr:blipFill>
      <xdr:spPr>
        <a:xfrm>
          <a:off x="9858375" y="5930900"/>
          <a:ext cx="18478500" cy="7000875"/>
        </a:xfrm>
        <a:prstGeom prst="rect">
          <a:avLst/>
        </a:prstGeom>
        <a:noFill/>
        <a:ln w="9525">
          <a:noFill/>
        </a:ln>
      </xdr:spPr>
    </xdr:pic>
  </etc:cellImage>
  <etc:cellImage>
    <xdr:pic>
      <xdr:nvPicPr>
        <xdr:cNvPr id="16" name="ID_0B86214003D44AFE884F73B1BCCE642F"/>
        <xdr:cNvPicPr>
          <a:picLocks noChangeAspect="1"/>
        </xdr:cNvPicPr>
      </xdr:nvPicPr>
      <xdr:blipFill>
        <a:blip r:embed="rId9"/>
        <a:stretch>
          <a:fillRect/>
        </a:stretch>
      </xdr:blipFill>
      <xdr:spPr>
        <a:xfrm>
          <a:off x="248285" y="9350375"/>
          <a:ext cx="12630150" cy="9896475"/>
        </a:xfrm>
        <a:prstGeom prst="rect">
          <a:avLst/>
        </a:prstGeom>
        <a:noFill/>
        <a:ln w="9525">
          <a:noFill/>
        </a:ln>
      </xdr:spPr>
    </xdr:pic>
  </etc:cellImage>
</etc:cellImages>
</file>

<file path=xl/sharedStrings.xml><?xml version="1.0" encoding="utf-8"?>
<sst xmlns="http://schemas.openxmlformats.org/spreadsheetml/2006/main" count="170" uniqueCount="162">
  <si>
    <t>模块</t>
  </si>
  <si>
    <t>关键问题/指标</t>
  </si>
  <si>
    <t>数据收集项 (需填写)</t>
  </si>
  <si>
    <t>参考值/目标</t>
  </si>
  <si>
    <t>状态/结论</t>
  </si>
  <si>
    <t>市场截图</t>
  </si>
  <si>
    <t>我们这款产品是直接清洗烧烤篮的，没有直接的烧烤篮清洁工具，很多数据是参考烤炉刷的。请注意数据的精确度。</t>
  </si>
  <si>
    <r>
      <rPr>
        <sz val="12"/>
        <color rgb="FF0F1115"/>
        <rFont val="var(--dsw-font-markdown-table)"/>
        <charset val="134"/>
      </rPr>
      <t xml:space="preserve">1. </t>
    </r>
    <r>
      <rPr>
        <sz val="12"/>
        <color rgb="FF0F1115"/>
        <rFont val="宋体"/>
        <charset val="134"/>
      </rPr>
      <t>市场机会验证</t>
    </r>
  </si>
  <si>
    <t>需求是否真实？市场多大？</t>
  </si>
  <si>
    <r>
      <rPr>
        <sz val="12"/>
        <color rgb="FF0F1115"/>
        <rFont val="宋体"/>
        <charset val="134"/>
      </rPr>
      <t>核心关键词</t>
    </r>
    <r>
      <rPr>
        <sz val="12"/>
        <color rgb="FF0F1115"/>
        <rFont val="var(--dsw-font-markdown-table)"/>
        <charset val="134"/>
      </rPr>
      <t> (</t>
    </r>
    <r>
      <rPr>
        <sz val="12"/>
        <color rgb="FF0F1115"/>
        <rFont val="宋体"/>
        <charset val="134"/>
      </rPr>
      <t>如：air horn</t>
    </r>
    <r>
      <rPr>
        <sz val="12"/>
        <color rgb="FF0F1115"/>
        <rFont val="var(--dsw-font-markdown-table)"/>
        <charset val="134"/>
      </rPr>
      <t>)</t>
    </r>
  </si>
  <si>
    <t>grill brush---2,317,190
bbq grill brush---230,078</t>
  </si>
  <si>
    <t>Amazon Top 10 平均月销量</t>
  </si>
  <si>
    <t>Walmart 同类竞品数量</t>
  </si>
  <si>
    <r>
      <rPr>
        <sz val="12"/>
        <color rgb="FF0F1115"/>
        <rFont val="var(--dsw-font-markdown-table)"/>
        <charset val="134"/>
      </rPr>
      <t xml:space="preserve">"grill brush"(1000+) </t>
    </r>
    <r>
      <rPr>
        <sz val="12"/>
        <color rgb="FF0F1115"/>
        <rFont val="宋体"/>
        <charset val="134"/>
      </rPr>
      <t>但是我们这个款一模一样是没有的</t>
    </r>
  </si>
  <si>
    <t>WFS 商品渗透率</t>
  </si>
  <si>
    <t>谷歌趋势</t>
  </si>
  <si>
    <t>商机探测器销售趋势</t>
  </si>
  <si>
    <t>卖家精灵类目销量趋势以及BS同类型产品销量</t>
  </si>
  <si>
    <t>烧烤笼的趋势</t>
  </si>
  <si>
    <t>竟对链接</t>
  </si>
  <si>
    <t>总结</t>
  </si>
  <si>
    <t>市场对于烧烤工具一直都是非常的量大，具有季节性，3月份起量，到7月份将会达到顶峰，在第四季度又迎来一波高峰。这是BBQ爱好者必须要购买的产品。我们可以看到烧烤笼的体量是在不断增加的（参考烧烤笼的销售趋势）对于配套的专门针对烧烤网篮这类产品设计的工具也会相对增长。</t>
  </si>
  <si>
    <t>一句话机会描述</t>
  </si>
  <si>
    <r>
      <rPr>
        <sz val="12"/>
        <color rgb="FF0F1115"/>
        <rFont val="var(--dsw-font-markdown-table)"/>
        <charset val="134"/>
      </rPr>
      <t xml:space="preserve">2. </t>
    </r>
    <r>
      <rPr>
        <sz val="12"/>
        <color rgb="FF0F1115"/>
        <rFont val="宋体"/>
        <charset val="134"/>
      </rPr>
      <t>产品定义与差异化</t>
    </r>
  </si>
  <si>
    <t>我们如何做得更好？</t>
  </si>
  <si>
    <t>核心痛点解决方案</t>
  </si>
  <si>
    <t>已经实际测试过，效果很好</t>
  </si>
  <si>
    <t>直柄不锈钢刷</t>
  </si>
  <si>
    <t>可以刷滚式烧烤笼内部，扁式烧烤笼也可以很好做清洁</t>
  </si>
  <si>
    <t>小号不锈钢刷</t>
  </si>
  <si>
    <t>可以很好的清洁一些顽固烧烤污渍</t>
  </si>
  <si>
    <t>直柄海绵刷</t>
  </si>
  <si>
    <t>直柄海绵可以清洗到滚式烧烤笼一些死角，加上洗洁精之后，能够很好的清洗油污</t>
  </si>
  <si>
    <t>海绵</t>
  </si>
  <si>
    <t>可以单独取下海绵，清理外部油污，像刷碗一样</t>
  </si>
  <si>
    <r>
      <rPr>
        <sz val="12"/>
        <color rgb="FF0F1115"/>
        <rFont val="var(--dsw-font-markdown-table)"/>
        <charset val="134"/>
      </rPr>
      <t xml:space="preserve">4. </t>
    </r>
    <r>
      <rPr>
        <sz val="12"/>
        <color rgb="FF0F1115"/>
        <rFont val="宋体"/>
        <charset val="134"/>
      </rPr>
      <t>风险与合规清单</t>
    </r>
  </si>
  <si>
    <t>是否有致命风险？</t>
  </si>
  <si>
    <t>专利风险排查</t>
  </si>
  <si>
    <t>无</t>
  </si>
  <si>
    <t>□ 通过</t>
  </si>
  <si>
    <t>产品认证要求</t>
  </si>
  <si>
    <t>没问题</t>
  </si>
  <si>
    <t>包装测试要求</t>
  </si>
  <si>
    <t>平台物流尺寸</t>
  </si>
  <si>
    <t>项目决策</t>
  </si>
  <si>
    <t>最终评估</t>
  </si>
  <si>
    <t>项目评级</t>
  </si>
  <si>
    <r>
      <rPr>
        <sz val="12"/>
        <color rgb="FF0F1115"/>
        <rFont val="var(--dsw-font-markdown-table)"/>
        <charset val="134"/>
      </rPr>
      <t>A</t>
    </r>
    <r>
      <rPr>
        <sz val="12"/>
        <color rgb="FF0F1115"/>
        <rFont val="var(--dsw-font-markdown-table)"/>
        <charset val="134"/>
      </rPr>
      <t>(重点)/</t>
    </r>
    <r>
      <rPr>
        <sz val="12"/>
        <color rgb="FF0F1115"/>
        <rFont val="var(--dsw-font-markdown-table)"/>
        <charset val="134"/>
      </rPr>
      <t>B</t>
    </r>
    <r>
      <rPr>
        <sz val="12"/>
        <color rgb="FF0F1115"/>
        <rFont val="var(--dsw-font-markdown-table)"/>
        <charset val="134"/>
      </rPr>
      <t>(延伸)/</t>
    </r>
    <r>
      <rPr>
        <sz val="12"/>
        <color rgb="FF0F1115"/>
        <rFont val="var(--dsw-font-markdown-table)"/>
        <charset val="134"/>
      </rPr>
      <t>C</t>
    </r>
    <r>
      <rPr>
        <sz val="12"/>
        <color rgb="FF0F1115"/>
        <rFont val="var(--dsw-font-markdown-table)"/>
        <charset val="134"/>
      </rPr>
      <t>(观察)</t>
    </r>
  </si>
  <si>
    <t>(待填写)</t>
  </si>
  <si>
    <t>Go/No-Go 决策</t>
  </si>
  <si>
    <r>
      <rPr>
        <sz val="12"/>
        <color rgb="FF0F1115"/>
        <rFont val="var(--dsw-font-markdown-table)"/>
        <charset val="134"/>
      </rPr>
      <t>Go (</t>
    </r>
    <r>
      <rPr>
        <sz val="12"/>
        <color rgb="FF0F1115"/>
        <rFont val="宋体"/>
        <charset val="134"/>
      </rPr>
      <t>建议开发</t>
    </r>
    <r>
      <rPr>
        <sz val="12"/>
        <color rgb="FF0F1115"/>
        <rFont val="var(--dsw-font-markdown-table)"/>
        <charset val="134"/>
      </rPr>
      <t>)</t>
    </r>
  </si>
  <si>
    <t>□ Go</t>
  </si>
  <si>
    <t>□ No-Go</t>
  </si>
  <si>
    <t>一个不锈钢刷（可以拆卸）
一个小型钢丝刷
一个杯刷海绵夹
三个海绵</t>
  </si>
  <si>
    <t>产品名称</t>
  </si>
  <si>
    <t>SKU</t>
  </si>
  <si>
    <t>价格(USD)</t>
  </si>
  <si>
    <t>采购成本(RMB)</t>
  </si>
  <si>
    <r>
      <rPr>
        <sz val="11"/>
        <rFont val="宋体"/>
        <charset val="134"/>
      </rPr>
      <t>头程费用</t>
    </r>
    <r>
      <rPr>
        <sz val="11"/>
        <rFont val="Helvetica"/>
        <charset val="134"/>
      </rPr>
      <t xml:space="preserve">
(RMB)</t>
    </r>
  </si>
  <si>
    <r>
      <rPr>
        <sz val="11"/>
        <rFont val="Helvetica Neue"/>
        <charset val="134"/>
      </rPr>
      <t>WFS</t>
    </r>
    <r>
      <rPr>
        <sz val="11"/>
        <rFont val="宋体"/>
        <charset val="134"/>
      </rPr>
      <t>运费</t>
    </r>
    <r>
      <rPr>
        <sz val="11"/>
        <rFont val="Helvetica Neue"/>
        <charset val="134"/>
      </rPr>
      <t xml:space="preserve">
(USD)</t>
    </r>
  </si>
  <si>
    <t>订单手续费用</t>
  </si>
  <si>
    <t>佣金比例</t>
  </si>
  <si>
    <t>单个基础利润(USD)</t>
  </si>
  <si>
    <t>基础利润率</t>
  </si>
  <si>
    <t>促销占比</t>
  </si>
  <si>
    <t>广告占比</t>
  </si>
  <si>
    <t>退款率</t>
  </si>
  <si>
    <t>利润率</t>
  </si>
  <si>
    <t>单个利润（USD)</t>
  </si>
  <si>
    <t>单个回款(USD)</t>
  </si>
  <si>
    <t>成本回款率</t>
  </si>
  <si>
    <t>销售额回款率</t>
  </si>
  <si>
    <t>烧烤笼清洗套装</t>
  </si>
  <si>
    <t>包装信息</t>
  </si>
  <si>
    <t>长（cm）</t>
  </si>
  <si>
    <t>宽</t>
  </si>
  <si>
    <t>高</t>
  </si>
  <si>
    <t>体积重</t>
  </si>
  <si>
    <t>实际重量(KG)</t>
  </si>
  <si>
    <t>实际重量(POUNDS)</t>
  </si>
  <si>
    <t>物流单价</t>
  </si>
  <si>
    <t>头程</t>
  </si>
  <si>
    <t>ITS转运费</t>
  </si>
  <si>
    <t>WFS派送费</t>
  </si>
  <si>
    <t>一、概况 (Overall Summary)</t>
  </si>
  <si>
    <r>
      <rPr>
        <b/>
        <sz val="11"/>
        <color theme="1"/>
        <rFont val="Arial"/>
        <charset val="134"/>
      </rPr>
      <t>样本范围:</t>
    </r>
    <r>
      <rPr>
        <sz val="11"/>
        <color theme="1"/>
        <rFont val="Arial"/>
        <charset val="134"/>
      </rPr>
      <t xml:space="preserve"> 265条评论，重点抽取并分析了119条关于清洁问题的正负面反馈。</t>
    </r>
  </si>
  <si>
    <r>
      <rPr>
        <b/>
        <sz val="11"/>
        <color theme="1"/>
        <rFont val="Arial"/>
        <charset val="134"/>
      </rPr>
      <t>覆盖人群特征:</t>
    </r>
    <r>
      <rPr>
        <sz val="11"/>
        <color theme="1"/>
        <rFont val="Arial"/>
        <charset val="134"/>
      </rPr>
      <t xml:space="preserve"> 喜欢户外烧烤但极其讨厌繁琐善后工作的家庭用户。**痛点标签：**怕洗碗、怕油腻粘锅、怕洗不掉的黑色焦炭。</t>
    </r>
  </si>
  <si>
    <r>
      <rPr>
        <b/>
        <sz val="11"/>
        <color theme="1"/>
        <rFont val="Arial"/>
        <charset val="134"/>
      </rPr>
      <t>整体判断:</t>
    </r>
    <r>
      <rPr>
        <sz val="11"/>
        <color theme="1"/>
        <rFont val="Arial"/>
        <charset val="134"/>
      </rPr>
      <t xml:space="preserve"> </t>
    </r>
    <r>
      <rPr>
        <b/>
        <sz val="11"/>
        <color theme="1"/>
        <rFont val="Arial"/>
        <charset val="134"/>
      </rPr>
      <t>这款产品赢在了“翻滚烧烤”的创意，却死在了“反人类”的清洁体验上。封闭的深筒设计和容易粘连的铁丝网，让用户的“洗刷时间甚至超过了烧烤时间”，导致大量买家“用一次就扔（One and done）”。风险等级：【极高】。</t>
    </r>
  </si>
  <si>
    <r>
      <rPr>
        <b/>
        <sz val="11"/>
        <color theme="1"/>
        <rFont val="Arial"/>
        <charset val="134"/>
      </rPr>
      <t>判断依据:</t>
    </r>
    <r>
      <rPr>
        <sz val="11"/>
        <color theme="1"/>
        <rFont val="Arial"/>
        <charset val="134"/>
      </rPr>
      <t xml:space="preserve"> 差评中清洗问题的爆发是结构性缺陷导致的（手伸不进去、酱汁粘连），常规的洗碗机根本无能为力。</t>
    </r>
  </si>
  <si>
    <t>二、清洁痛点关键词聚类 (基于真实评论频率)</t>
  </si>
  <si>
    <t>关键词 (主题)</t>
  </si>
  <si>
    <t>覆盖条数</t>
  </si>
  <si>
    <t>用户代表性意图 (关键)</t>
  </si>
  <si>
    <t>Hard to clean (极难洗)</t>
  </si>
  <si>
    <t>60+</t>
  </si>
  <si>
    <r>
      <rPr>
        <b/>
        <sz val="11"/>
        <color theme="1"/>
        <rFont val="Arial"/>
        <charset val="134"/>
      </rPr>
      <t>"The bottom cylinder does not come off and it’s hard to get your hand down there" -&gt;</t>
    </r>
    <r>
      <rPr>
        <sz val="11"/>
        <color theme="1"/>
        <rFont val="Arial"/>
        <charset val="134"/>
      </rPr>
      <t xml:space="preserve"> 笼子太深且一头是封死的，我的手根本伸不进去，这简直是清洁死角地狱。</t>
    </r>
  </si>
  <si>
    <t>Stick / Stuck (严重粘连)</t>
  </si>
  <si>
    <t>30+</t>
  </si>
  <si>
    <r>
      <rPr>
        <b/>
        <sz val="11"/>
        <color theme="1"/>
        <rFont val="Arial"/>
        <charset val="134"/>
      </rPr>
      <t>"Food stickes too much to basket... especially with marinade" -&gt;</t>
    </r>
    <r>
      <rPr>
        <sz val="11"/>
        <color theme="1"/>
        <rFont val="Arial"/>
        <charset val="134"/>
      </rPr>
      <t xml:space="preserve"> 食物（尤其是带酱汁的）卡在铁丝网的缝隙里，经过炭火高温后变成了石头一样的焦炭，简直抠都抠不下来。</t>
    </r>
  </si>
  <si>
    <t>Dishwasher (洗碗机无能)</t>
  </si>
  <si>
    <t>20+</t>
  </si>
  <si>
    <r>
      <rPr>
        <b/>
        <sz val="11"/>
        <color theme="1"/>
        <rFont val="Arial"/>
        <charset val="134"/>
      </rPr>
      <t>"Doesn't come completely clean in dishwasher" -&gt;</t>
    </r>
    <r>
      <rPr>
        <sz val="11"/>
        <color theme="1"/>
        <rFont val="Arial"/>
        <charset val="134"/>
      </rPr>
      <t xml:space="preserve"> 洗碗机的水流根本穿透不了交错的铁丝网清理焦化物，机器洗完后我还是得拿钢丝球手工死命刷。</t>
    </r>
  </si>
  <si>
    <t>Wood Handle (木柄受损)</t>
  </si>
  <si>
    <t>15+</t>
  </si>
  <si>
    <r>
      <rPr>
        <b/>
        <sz val="11"/>
        <color theme="1"/>
        <rFont val="Arial"/>
        <charset val="134"/>
      </rPr>
      <t>"Wooden handle has begun to splinter and break down after only a few uses / washes" -&gt;</t>
    </r>
    <r>
      <rPr>
        <sz val="11"/>
        <color theme="1"/>
        <rFont val="Arial"/>
        <charset val="134"/>
      </rPr>
      <t xml:space="preserve"> 整个笼子扔进水槽泡着洗，或者放进洗碗机，导致木质把手很快就开裂报废了。</t>
    </r>
  </si>
  <si>
    <t>三、好评分析 (清洁痛点中的“幸存者偏差”)</t>
  </si>
  <si>
    <t>1. 好评类目：提前预防 -&gt; “防粘操作”挽救了体验</t>
  </si>
  <si>
    <r>
      <rPr>
        <b/>
        <sz val="11"/>
        <color theme="1"/>
        <rFont val="Arial"/>
        <charset val="134"/>
      </rPr>
      <t>代表性用户语言:</t>
    </r>
    <r>
      <rPr>
        <sz val="11"/>
        <color theme="1"/>
        <rFont val="Arial"/>
        <charset val="134"/>
      </rPr>
      <t xml:space="preserve"> "Spray first with non stick spray &amp; it’s easy to clean &amp; store." / "I just hose them off in the sink with hot water to clean."</t>
    </r>
  </si>
  <si>
    <r>
      <rPr>
        <b/>
        <sz val="11"/>
        <color theme="1"/>
        <rFont val="Arial"/>
        <charset val="134"/>
      </rPr>
      <t>用户真实心理:</t>
    </r>
    <r>
      <rPr>
        <sz val="11"/>
        <color theme="1"/>
        <rFont val="Arial"/>
        <charset val="134"/>
      </rPr>
      <t xml:space="preserve"> “我下单前就猜到这种网状铁丝肯定容易粘锅，所以我提前做了功课，使用了防粘喷雾，而且只烤了不容易出汁的蔬菜。这款产品只要‘操作得当’，清洗起来还在我的容忍范围内。这是一个【期望值管理到位且方法正确】的好评。”</t>
    </r>
  </si>
  <si>
    <t>建议 (Action):</t>
  </si>
  <si>
    <r>
      <rPr>
        <b/>
        <sz val="11"/>
        <color theme="1"/>
        <rFont val="Arial"/>
        <charset val="134"/>
      </rPr>
      <t>Action 1 (文案):</t>
    </r>
    <r>
      <rPr>
        <sz val="11"/>
        <color theme="1"/>
        <rFont val="Arial"/>
        <charset val="134"/>
      </rPr>
      <t xml:space="preserve"> 必须在五点描述和包装最显眼处增加 </t>
    </r>
    <r>
      <rPr>
        <b/>
        <sz val="11"/>
        <color theme="1"/>
        <rFont val="Arial"/>
        <charset val="134"/>
      </rPr>
      <t>“Pro Tip (专家烧烤建议)”</t>
    </r>
    <r>
      <rPr>
        <sz val="11"/>
        <color theme="1"/>
        <rFont val="Arial"/>
        <charset val="134"/>
      </rPr>
      <t>：“烤前请务必在笼子内外均匀喷洒食用油或防粘喷雾（Non-stick spray），即可实现轻松清洗！”</t>
    </r>
  </si>
  <si>
    <r>
      <rPr>
        <b/>
        <sz val="11"/>
        <color theme="1"/>
        <rFont val="Arial"/>
        <charset val="134"/>
      </rPr>
      <t>Action 2 (视觉/视频):</t>
    </r>
    <r>
      <rPr>
        <sz val="11"/>
        <color theme="1"/>
        <rFont val="Arial"/>
        <charset val="134"/>
      </rPr>
      <t xml:space="preserve"> 拍摄一个极具说服力的短视频：左边是没有喷油、食物粘连抠不下来的笼子；右边是喷油后，用水龙头一冲焦炭就掉落的笼子。直接给小白用户进行“清洁教育”。</t>
    </r>
  </si>
  <si>
    <t>四、差评分析 (清洁崩溃的核心根源)</t>
  </si>
  <si>
    <t>1. 问题点：封闭式深筒设计 -&gt; 无法触及的“内部死角”</t>
  </si>
  <si>
    <r>
      <rPr>
        <b/>
        <sz val="11"/>
        <color theme="1"/>
        <rFont val="Arial"/>
        <charset val="134"/>
      </rPr>
      <t>典型用户表达:</t>
    </r>
    <r>
      <rPr>
        <sz val="11"/>
        <color theme="1"/>
        <rFont val="Arial"/>
        <charset val="134"/>
      </rPr>
      <t xml:space="preserve"> "The bottom cylinder does not come off and it’s hard to get your hand down there to clean it good... requires lots of scrubbing."</t>
    </r>
  </si>
  <si>
    <r>
      <rPr>
        <b/>
        <sz val="11"/>
        <color theme="1"/>
        <rFont val="Arial"/>
        <charset val="134"/>
      </rPr>
      <t>问题本质判断:</t>
    </r>
    <r>
      <rPr>
        <sz val="11"/>
        <color theme="1"/>
        <rFont val="Arial"/>
        <charset val="134"/>
      </rPr>
      <t xml:space="preserve"> </t>
    </r>
    <r>
      <rPr>
        <b/>
        <sz val="11"/>
        <color theme="1"/>
        <rFont val="Arial"/>
        <charset val="134"/>
      </rPr>
      <t>严重的物理结构缺陷。</t>
    </r>
    <r>
      <rPr>
        <sz val="11"/>
        <color theme="1"/>
        <rFont val="Arial"/>
        <charset val="134"/>
      </rPr>
      <t xml:space="preserve"> 圆柱体的两端，只有一端可以打开盖子，另一端是焊死的。这种设计下，成年人的手根本无法伸到笼子底部去用力擦洗内部的焦化残留物。买家感到无比沮丧和愤怒。</t>
    </r>
  </si>
  <si>
    <t>应对方法:</t>
  </si>
  <si>
    <r>
      <rPr>
        <b/>
        <sz val="11"/>
        <color theme="1"/>
        <rFont val="Arial"/>
        <charset val="134"/>
      </rPr>
      <t>赠品补偿 (P0级救火):</t>
    </r>
    <r>
      <rPr>
        <sz val="11"/>
        <color theme="1"/>
        <rFont val="Arial"/>
        <charset val="134"/>
      </rPr>
      <t xml:space="preserve"> 立即采购一批**“长柄硬毛刷（Long-handle grill brush）”**作为随箱赠品！在主图上打出“附赠清洁神器，轻松刷到底部死角”，以此暂缓目前的差评危机。</t>
    </r>
  </si>
  <si>
    <r>
      <rPr>
        <b/>
        <sz val="11"/>
        <color theme="1"/>
        <rFont val="Arial"/>
        <charset val="134"/>
      </rPr>
      <t>产品迭代 (治本):</t>
    </r>
    <r>
      <rPr>
        <sz val="11"/>
        <color theme="1"/>
        <rFont val="Arial"/>
        <charset val="134"/>
      </rPr>
      <t xml:space="preserve"> 下一代产品必须改为**“底部端盖可拆卸”</t>
    </r>
    <r>
      <rPr>
        <b/>
        <sz val="11"/>
        <color theme="1"/>
        <rFont val="Arial"/>
        <charset val="134"/>
      </rPr>
      <t>，或者干脆做成</t>
    </r>
    <r>
      <rPr>
        <sz val="11"/>
        <color theme="1"/>
        <rFont val="Arial"/>
        <charset val="134"/>
      </rPr>
      <t>“对半开合式（Clamshell design）”**，只要能完全摊开，清洗难度将断崖式下降。</t>
    </r>
  </si>
  <si>
    <t>2. 问题点：酱汁焦化与网格材质的冲突 -&gt; 粘连地狱</t>
  </si>
  <si>
    <r>
      <rPr>
        <b/>
        <sz val="11"/>
        <color theme="1"/>
        <rFont val="Arial"/>
        <charset val="134"/>
      </rPr>
      <t>典型用户表达:</t>
    </r>
    <r>
      <rPr>
        <sz val="11"/>
        <color theme="1"/>
        <rFont val="Arial"/>
        <charset val="134"/>
      </rPr>
      <t xml:space="preserve"> "Great idea but if you put a marinade of any type tough to clean." / "We had to clean them… which took forever and then required more cleaning after running through the dishwasher."</t>
    </r>
  </si>
  <si>
    <r>
      <rPr>
        <b/>
        <sz val="11"/>
        <color theme="1"/>
        <rFont val="Arial"/>
        <charset val="134"/>
      </rPr>
      <t>问题本质判断:</t>
    </r>
    <r>
      <rPr>
        <sz val="11"/>
        <color theme="1"/>
        <rFont val="Arial"/>
        <charset val="134"/>
      </rPr>
      <t xml:space="preserve"> </t>
    </r>
    <r>
      <rPr>
        <b/>
        <sz val="11"/>
        <color theme="1"/>
        <rFont val="Arial"/>
        <charset val="134"/>
      </rPr>
      <t>使用场景错位。</t>
    </r>
    <r>
      <rPr>
        <sz val="11"/>
        <color theme="1"/>
        <rFont val="Arial"/>
        <charset val="134"/>
      </rPr>
      <t xml:space="preserve"> 烧烤笼只适合烤表面干燥的食材（切块蔬菜、干虾等）。但美国用户习惯把裹满浓稠烧烤酱（BBQ Sauce）的肉类放进去。糖分在明火下迅速焦糖化、碳化，死死咬住不锈钢网格，这就成了任何洗碗机的噩梦。</t>
    </r>
  </si>
  <si>
    <r>
      <rPr>
        <b/>
        <sz val="11"/>
        <color theme="1"/>
        <rFont val="Arial"/>
        <charset val="134"/>
      </rPr>
      <t>场景引导与排雷文案:</t>
    </r>
    <r>
      <rPr>
        <sz val="11"/>
        <color theme="1"/>
        <rFont val="Arial"/>
        <charset val="134"/>
      </rPr>
      <t xml:space="preserve"> 在详情页明确标示 </t>
    </r>
    <r>
      <rPr>
        <b/>
        <sz val="11"/>
        <color theme="1"/>
        <rFont val="Arial"/>
        <charset val="134"/>
      </rPr>
      <t>“最佳适用食材：蔬菜块、干式香料腌制肉类（Dry Rubs）。警告：请尽量避免用于重糖分、重酱汁（Heavy Marinade）腌制的食材，否则极易焦化导致难以清洗。”</t>
    </r>
  </si>
  <si>
    <r>
      <rPr>
        <b/>
        <sz val="11"/>
        <color theme="1"/>
        <rFont val="Arial"/>
        <charset val="134"/>
      </rPr>
      <t>清洁指南卡片:</t>
    </r>
    <r>
      <rPr>
        <sz val="11"/>
        <color theme="1"/>
        <rFont val="Arial"/>
        <charset val="134"/>
      </rPr>
      <t xml:space="preserve"> 附赠一张售后卡片，教导用户“如果不慎焦化，请先在温热的肥皂水中浸泡（Soak）30分钟，再用毛刷清洗，切勿干硬刷”。</t>
    </r>
  </si>
  <si>
    <t>3. 问题点：木柄清洗寿命短</t>
  </si>
  <si>
    <r>
      <rPr>
        <b/>
        <sz val="11"/>
        <color theme="1"/>
        <rFont val="Arial"/>
        <charset val="134"/>
      </rPr>
      <t>典型用户表达:</t>
    </r>
    <r>
      <rPr>
        <sz val="11"/>
        <color theme="1"/>
        <rFont val="Arial"/>
        <charset val="134"/>
      </rPr>
      <t xml:space="preserve"> "Tough to clean and the wooden handle has begun to splinter and break down."</t>
    </r>
  </si>
  <si>
    <r>
      <rPr>
        <b/>
        <sz val="11"/>
        <color theme="1"/>
        <rFont val="Arial"/>
        <charset val="134"/>
      </rPr>
      <t>问题本质判断:</t>
    </r>
    <r>
      <rPr>
        <sz val="11"/>
        <color theme="1"/>
        <rFont val="Arial"/>
        <charset val="134"/>
      </rPr>
      <t xml:space="preserve"> </t>
    </r>
    <r>
      <rPr>
        <b/>
        <sz val="11"/>
        <color theme="1"/>
        <rFont val="Arial"/>
        <charset val="134"/>
      </rPr>
      <t>材质不兼容。</t>
    </r>
    <r>
      <rPr>
        <sz val="11"/>
        <color theme="1"/>
        <rFont val="Arial"/>
        <charset val="134"/>
      </rPr>
      <t xml:space="preserve"> 用户习惯把脏兮兮的烧烤工具整个扔进水槽泡着，或者放进洗碗机。木头在长时间泡水和洗碗机烘干下必然开裂。</t>
    </r>
  </si>
  <si>
    <r>
      <rPr>
        <sz val="11"/>
        <color theme="1"/>
        <rFont val="Arial"/>
        <charset val="134"/>
      </rPr>
      <t>在说明书和Listing显眼处打上警告标语：</t>
    </r>
    <r>
      <rPr>
        <b/>
        <sz val="11"/>
        <color theme="1"/>
        <rFont val="Arial"/>
        <charset val="134"/>
      </rPr>
      <t>“Hand wash wood handle only. Do not soak.”（木柄仅限手洗，请勿浸泡）。</t>
    </r>
  </si>
  <si>
    <t>五、消费动机与场景 (与清洁相关的反推)</t>
  </si>
  <si>
    <t>核心消费动机:</t>
  </si>
  <si>
    <r>
      <rPr>
        <sz val="11"/>
        <color theme="1"/>
        <rFont val="Arial"/>
        <charset val="134"/>
      </rPr>
      <t>买这个笼子是为了“偷懒”——不想在烤架上一片一片地翻面切碎的蔬菜或小虾。</t>
    </r>
    <r>
      <rPr>
        <b/>
        <sz val="11"/>
        <color theme="1"/>
        <rFont val="Arial"/>
        <charset val="134"/>
      </rPr>
      <t>他们买的是“方便”</t>
    </r>
    <r>
      <rPr>
        <sz val="11"/>
        <color theme="1"/>
        <rFont val="Arial"/>
        <charset val="134"/>
      </rPr>
      <t>。</t>
    </r>
  </si>
  <si>
    <t>巨大的落差:</t>
  </si>
  <si>
    <t>当用户发现，省下来的“翻面时间”，在饭后成倍地变成了抠铁丝网的“刷碗时间”时，“方便”的初衷彻底破产，这直接导致了极高的挫败感和1星差评（"Just more trouble than they are worth"）。</t>
  </si>
  <si>
    <t>关于“死角与难刷”：</t>
  </si>
  <si>
    <r>
      <rPr>
        <b/>
        <sz val="11"/>
        <color theme="1"/>
        <rFont val="宋体"/>
        <charset val="134"/>
        <scheme val="minor"/>
      </rPr>
      <t>3星:</t>
    </r>
    <r>
      <rPr>
        <sz val="11"/>
        <color theme="1"/>
        <rFont val="宋体"/>
        <charset val="134"/>
        <scheme val="minor"/>
      </rPr>
      <t xml:space="preserve"> "This is a good concept, but very hard to clean. The bottom cylinder does not come off and it’s hard to get your hand down there to clean it good. Also hard to clean the grating, requires lots of scrubbing." (概念很好但非常难洗。底筒拆不下来，手很难伸进去洗。网格也需要大力擦洗。)</t>
    </r>
  </si>
  <si>
    <r>
      <rPr>
        <b/>
        <sz val="11"/>
        <color theme="1"/>
        <rFont val="宋体"/>
        <charset val="134"/>
        <scheme val="minor"/>
      </rPr>
      <t>3星:</t>
    </r>
    <r>
      <rPr>
        <sz val="11"/>
        <color theme="1"/>
        <rFont val="宋体"/>
        <charset val="134"/>
        <scheme val="minor"/>
      </rPr>
      <t xml:space="preserve"> "I returned them because it seemed much too difficult to wash after using. They were very flimsy." (我退货了，因为用完后洗起来实在太困难了。)</t>
    </r>
  </si>
  <si>
    <r>
      <rPr>
        <b/>
        <sz val="11"/>
        <color theme="1"/>
        <rFont val="宋体"/>
        <charset val="134"/>
        <scheme val="minor"/>
      </rPr>
      <t>2星:</t>
    </r>
    <r>
      <rPr>
        <sz val="11"/>
        <color theme="1"/>
        <rFont val="宋体"/>
        <charset val="134"/>
        <scheme val="minor"/>
      </rPr>
      <t xml:space="preserve"> "Really hard to clean." (非常难清洗。)</t>
    </r>
  </si>
  <si>
    <r>
      <rPr>
        <b/>
        <sz val="11"/>
        <color theme="1"/>
        <rFont val="宋体"/>
        <charset val="134"/>
        <scheme val="minor"/>
      </rPr>
      <t>3星:</t>
    </r>
    <r>
      <rPr>
        <sz val="11"/>
        <color theme="1"/>
        <rFont val="宋体"/>
        <charset val="134"/>
        <scheme val="minor"/>
      </rPr>
      <t xml:space="preserve"> "They work well but very hard to clean" (用起来不错，但是非常难洗。)</t>
    </r>
  </si>
  <si>
    <r>
      <rPr>
        <b/>
        <sz val="11"/>
        <color theme="1"/>
        <rFont val="宋体"/>
        <charset val="134"/>
        <scheme val="minor"/>
      </rPr>
      <t>3星:</t>
    </r>
    <r>
      <rPr>
        <sz val="11"/>
        <color theme="1"/>
        <rFont val="宋体"/>
        <charset val="134"/>
        <scheme val="minor"/>
      </rPr>
      <t xml:space="preserve"> "To hard to clean" (太难洗了。)</t>
    </r>
  </si>
  <si>
    <r>
      <rPr>
        <b/>
        <sz val="11"/>
        <color theme="1"/>
        <rFont val="宋体"/>
        <charset val="134"/>
        <scheme val="minor"/>
      </rPr>
      <t>1星:</t>
    </r>
    <r>
      <rPr>
        <sz val="11"/>
        <color theme="1"/>
        <rFont val="宋体"/>
        <charset val="134"/>
        <scheme val="minor"/>
      </rPr>
      <t xml:space="preserve"> "Very difficult to clean, would not purchase again." (极其难洗，不会再买。)</t>
    </r>
  </si>
  <si>
    <r>
      <rPr>
        <b/>
        <sz val="11"/>
        <color theme="1"/>
        <rFont val="宋体"/>
        <charset val="134"/>
        <scheme val="minor"/>
      </rPr>
      <t>3星:</t>
    </r>
    <r>
      <rPr>
        <sz val="11"/>
        <color theme="1"/>
        <rFont val="宋体"/>
        <charset val="134"/>
        <scheme val="minor"/>
      </rPr>
      <t xml:space="preserve"> "It's really clunky to use, hard to clean and a small basket..." (用起来笨重，极难清洗...)</t>
    </r>
  </si>
  <si>
    <t>关于“严重粘锅与烤糊”：</t>
  </si>
  <si>
    <r>
      <rPr>
        <b/>
        <sz val="11"/>
        <color theme="1"/>
        <rFont val="宋体"/>
        <charset val="134"/>
        <scheme val="minor"/>
      </rPr>
      <t>1星:</t>
    </r>
    <r>
      <rPr>
        <sz val="11"/>
        <color theme="1"/>
        <rFont val="宋体"/>
        <charset val="134"/>
        <scheme val="minor"/>
      </rPr>
      <t xml:space="preserve"> "Tried cooking On the barbecue grill with these and all the food stuck to them and the handles broke off." (食物全粘在上面了，把手也断了。)</t>
    </r>
  </si>
  <si>
    <r>
      <rPr>
        <b/>
        <sz val="11"/>
        <color theme="1"/>
        <rFont val="宋体"/>
        <charset val="134"/>
        <scheme val="minor"/>
      </rPr>
      <t>2星:</t>
    </r>
    <r>
      <rPr>
        <sz val="11"/>
        <color theme="1"/>
        <rFont val="宋体"/>
        <charset val="134"/>
        <scheme val="minor"/>
      </rPr>
      <t xml:space="preserve"> "Food stickes too much ro basket" (食物太粘笼子了。)</t>
    </r>
  </si>
  <si>
    <r>
      <rPr>
        <b/>
        <sz val="11"/>
        <color theme="1"/>
        <rFont val="宋体"/>
        <charset val="134"/>
        <scheme val="minor"/>
      </rPr>
      <t>3星:</t>
    </r>
    <r>
      <rPr>
        <sz val="11"/>
        <color theme="1"/>
        <rFont val="宋体"/>
        <charset val="134"/>
        <scheme val="minor"/>
      </rPr>
      <t xml:space="preserve"> "I'm giving 3 stars because they burn easily and are a pain to clean." (很容易烤糊，而且洗起来非常痛苦。)</t>
    </r>
  </si>
  <si>
    <r>
      <rPr>
        <b/>
        <sz val="11"/>
        <color theme="1"/>
        <rFont val="宋体"/>
        <charset val="134"/>
        <scheme val="minor"/>
      </rPr>
      <t>1星:</t>
    </r>
    <r>
      <rPr>
        <sz val="11"/>
        <color theme="1"/>
        <rFont val="宋体"/>
        <charset val="134"/>
        <scheme val="minor"/>
      </rPr>
      <t xml:space="preserve"> "Food sticks. Not easy to clean." (食物粘连，不易清洗。)</t>
    </r>
  </si>
  <si>
    <r>
      <rPr>
        <b/>
        <sz val="11"/>
        <color theme="1"/>
        <rFont val="宋体"/>
        <charset val="134"/>
        <scheme val="minor"/>
      </rPr>
      <t>2星:</t>
    </r>
    <r>
      <rPr>
        <sz val="11"/>
        <color theme="1"/>
        <rFont val="宋体"/>
        <charset val="134"/>
        <scheme val="minor"/>
      </rPr>
      <t xml:space="preserve"> "Used it once and tossed it out. Fish skin stuck to the basket." (用了一次就扔了。鱼皮全粘在笼子上了。)</t>
    </r>
  </si>
  <si>
    <r>
      <rPr>
        <b/>
        <sz val="11"/>
        <color theme="1"/>
        <rFont val="宋体"/>
        <charset val="134"/>
        <scheme val="minor"/>
      </rPr>
      <t>1星:</t>
    </r>
    <r>
      <rPr>
        <sz val="11"/>
        <color theme="1"/>
        <rFont val="宋体"/>
        <charset val="134"/>
        <scheme val="minor"/>
      </rPr>
      <t xml:space="preserve"> "Do not buy these! Not worth it. Food still ends up burned. Then they are a huge pain to try to clean." (不要买！食物会烧焦，清洗是巨大的痛苦。)</t>
    </r>
  </si>
  <si>
    <r>
      <rPr>
        <b/>
        <sz val="11"/>
        <color theme="1"/>
        <rFont val="宋体"/>
        <charset val="134"/>
        <scheme val="minor"/>
      </rPr>
      <t>3星:</t>
    </r>
    <r>
      <rPr>
        <sz val="11"/>
        <color theme="1"/>
        <rFont val="宋体"/>
        <charset val="134"/>
        <scheme val="minor"/>
      </rPr>
      <t xml:space="preserve"> "Cook veggies well but hard to clean if using marinade" (烤蔬菜还行，但如果用腌料就极难清洗。)</t>
    </r>
  </si>
  <si>
    <r>
      <rPr>
        <b/>
        <sz val="11"/>
        <color theme="1"/>
        <rFont val="宋体"/>
        <charset val="134"/>
        <scheme val="minor"/>
      </rPr>
      <t>3星:</t>
    </r>
    <r>
      <rPr>
        <sz val="11"/>
        <color theme="1"/>
        <rFont val="宋体"/>
        <charset val="134"/>
        <scheme val="minor"/>
      </rPr>
      <t xml:space="preserve"> "Great idea but if you put a marinade of any type tough to clean..." (如果放任何腌料都会很难洗。)</t>
    </r>
  </si>
  <si>
    <t>. 极难清洗与严重粘连（核心痛点）</t>
  </si>
  <si>
    <r>
      <rPr>
        <b/>
        <sz val="11"/>
        <color theme="1"/>
        <rFont val="宋体"/>
        <charset val="134"/>
        <scheme val="minor"/>
      </rPr>
      <t>[2星]</t>
    </r>
    <r>
      <rPr>
        <sz val="11"/>
        <color theme="1"/>
        <rFont val="宋体"/>
        <charset val="134"/>
        <scheme val="minor"/>
      </rPr>
      <t xml:space="preserve"> "Used it once and tossed it out. Fish skin stuck to the basket. Everything has to be very thin to fit in the basket to be able to close it." (用了一次就扔了。</t>
    </r>
    <r>
      <rPr>
        <b/>
        <sz val="11"/>
        <color theme="1"/>
        <rFont val="宋体"/>
        <charset val="134"/>
        <scheme val="minor"/>
      </rPr>
      <t>鱼皮死死粘在笼子上</t>
    </r>
    <r>
      <rPr>
        <sz val="11"/>
        <color theme="1"/>
        <rFont val="宋体"/>
        <charset val="134"/>
        <scheme val="minor"/>
      </rPr>
      <t>。而且东西必须切得很薄才能关上笼子。)</t>
    </r>
  </si>
  <si>
    <r>
      <rPr>
        <b/>
        <sz val="11"/>
        <color theme="1"/>
        <rFont val="宋体"/>
        <charset val="134"/>
        <scheme val="minor"/>
      </rPr>
      <t>[2星]</t>
    </r>
    <r>
      <rPr>
        <sz val="11"/>
        <color theme="1"/>
        <rFont val="宋体"/>
        <charset val="134"/>
        <scheme val="minor"/>
      </rPr>
      <t xml:space="preserve"> "...kind of a pain, burn myself already! And it’s impossible to clean! Your wife is going to hate it" (...用起来很痛苦，我已经烫伤自己了！而且**根本不可能洗干净！**你的妻子会恨死它的。)</t>
    </r>
  </si>
  <si>
    <r>
      <rPr>
        <b/>
        <sz val="11"/>
        <color theme="1"/>
        <rFont val="宋体"/>
        <charset val="134"/>
        <scheme val="minor"/>
      </rPr>
      <t>[3星]</t>
    </r>
    <r>
      <rPr>
        <sz val="11"/>
        <color theme="1"/>
        <rFont val="宋体"/>
        <charset val="134"/>
        <scheme val="minor"/>
      </rPr>
      <t xml:space="preserve"> "It works. It’s a little hard to open... It gets very dirty though making it hard to clean." (能用。打开有点难... 但是</t>
    </r>
    <r>
      <rPr>
        <b/>
        <sz val="11"/>
        <color theme="1"/>
        <rFont val="宋体"/>
        <charset val="134"/>
        <scheme val="minor"/>
      </rPr>
      <t>它弄得非常脏，极难清洗</t>
    </r>
    <r>
      <rPr>
        <sz val="11"/>
        <color theme="1"/>
        <rFont val="宋体"/>
        <charset val="134"/>
        <scheme val="minor"/>
      </rPr>
      <t>。)</t>
    </r>
  </si>
  <si>
    <r>
      <rPr>
        <b/>
        <sz val="11"/>
        <color theme="1"/>
        <rFont val="宋体"/>
        <charset val="134"/>
        <scheme val="minor"/>
      </rPr>
      <t>[3星]</t>
    </r>
    <r>
      <rPr>
        <sz val="11"/>
        <color theme="1"/>
        <rFont val="宋体"/>
        <charset val="134"/>
        <scheme val="minor"/>
      </rPr>
      <t xml:space="preserve"> "To hard to clean" (</t>
    </r>
    <r>
      <rPr>
        <b/>
        <sz val="11"/>
        <color theme="1"/>
        <rFont val="宋体"/>
        <charset val="134"/>
        <scheme val="minor"/>
      </rPr>
      <t>太难洗了</t>
    </r>
    <r>
      <rPr>
        <sz val="11"/>
        <color theme="1"/>
        <rFont val="宋体"/>
        <charset val="134"/>
        <scheme val="minor"/>
      </rPr>
      <t>。)</t>
    </r>
  </si>
  <si>
    <r>
      <rPr>
        <b/>
        <sz val="11"/>
        <color theme="1"/>
        <rFont val="宋体"/>
        <charset val="134"/>
        <scheme val="minor"/>
      </rPr>
      <t>[3星]</t>
    </r>
    <r>
      <rPr>
        <sz val="11"/>
        <color theme="1"/>
        <rFont val="宋体"/>
        <charset val="134"/>
        <scheme val="minor"/>
      </rPr>
      <t xml:space="preserve"> "Difficult to close properly and difficult to clean." (很难关紧，也</t>
    </r>
    <r>
      <rPr>
        <b/>
        <sz val="11"/>
        <color theme="1"/>
        <rFont val="宋体"/>
        <charset val="134"/>
        <scheme val="minor"/>
      </rPr>
      <t>很难洗</t>
    </r>
    <r>
      <rPr>
        <sz val="11"/>
        <color theme="1"/>
        <rFont val="宋体"/>
        <charset val="134"/>
        <scheme val="minor"/>
      </rPr>
      <t>。)</t>
    </r>
  </si>
  <si>
    <r>
      <rPr>
        <b/>
        <sz val="11"/>
        <color theme="1"/>
        <rFont val="宋体"/>
        <charset val="134"/>
        <scheme val="minor"/>
      </rPr>
      <t>[1星]</t>
    </r>
    <r>
      <rPr>
        <sz val="11"/>
        <color theme="1"/>
        <rFont val="宋体"/>
        <charset val="134"/>
        <scheme val="minor"/>
      </rPr>
      <t xml:space="preserve"> "Very difficult to clean, would not purchase again." (</t>
    </r>
    <r>
      <rPr>
        <b/>
        <sz val="11"/>
        <color theme="1"/>
        <rFont val="宋体"/>
        <charset val="134"/>
        <scheme val="minor"/>
      </rPr>
      <t>极其难洗</t>
    </r>
    <r>
      <rPr>
        <sz val="11"/>
        <color theme="1"/>
        <rFont val="宋体"/>
        <charset val="134"/>
        <scheme val="minor"/>
      </rPr>
      <t>，不会再买。)</t>
    </r>
  </si>
  <si>
    <r>
      <rPr>
        <b/>
        <sz val="11"/>
        <color theme="1"/>
        <rFont val="宋体"/>
        <charset val="134"/>
        <scheme val="minor"/>
      </rPr>
      <t>[1星]</t>
    </r>
    <r>
      <rPr>
        <sz val="11"/>
        <color theme="1"/>
        <rFont val="宋体"/>
        <charset val="134"/>
        <scheme val="minor"/>
      </rPr>
      <t xml:space="preserve"> "This product burned the first time I used it, and is just about impossible to clean in a normal sink." (第一次用就糊了，在普通水槽里</t>
    </r>
    <r>
      <rPr>
        <b/>
        <sz val="11"/>
        <color theme="1"/>
        <rFont val="宋体"/>
        <charset val="134"/>
        <scheme val="minor"/>
      </rPr>
      <t>几乎不可能洗干净</t>
    </r>
    <r>
      <rPr>
        <sz val="11"/>
        <color theme="1"/>
        <rFont val="宋体"/>
        <charset val="134"/>
        <scheme val="minor"/>
      </rPr>
      <t>。)</t>
    </r>
  </si>
  <si>
    <r>
      <rPr>
        <b/>
        <sz val="11"/>
        <color theme="1"/>
        <rFont val="宋体"/>
        <charset val="134"/>
        <scheme val="minor"/>
      </rPr>
      <t>[2星]</t>
    </r>
    <r>
      <rPr>
        <sz val="11"/>
        <color theme="1"/>
        <rFont val="宋体"/>
        <charset val="134"/>
        <scheme val="minor"/>
      </rPr>
      <t xml:space="preserve"> "I thought it would be easier to clean as well as to cook on the bbq... I sprayed the basket with olive oil and it still had to be cleaned and that was a pain." (我以为它很容易洗... 我喷了橄榄油，但洗起来</t>
    </r>
    <r>
      <rPr>
        <b/>
        <sz val="11"/>
        <color theme="1"/>
        <rFont val="宋体"/>
        <charset val="134"/>
        <scheme val="minor"/>
      </rPr>
      <t>依然是个痛苦的折磨</t>
    </r>
    <r>
      <rPr>
        <sz val="11"/>
        <color theme="1"/>
        <rFont val="宋体"/>
        <charset val="134"/>
        <scheme val="minor"/>
      </rPr>
      <t>。)</t>
    </r>
  </si>
  <si>
    <t>扁烤笼</t>
  </si>
  <si>
    <t>园烤笼</t>
  </si>
  <si>
    <t>这是根据Grill Basket搜索词，按照销量排序的第一页的大致销售数据，可以发现销量占比各一半</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</si>
</sst>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
    <numFmt numFmtId="178" formatCode="0_);[Red]\(0\)"/>
    <numFmt numFmtId="179" formatCode="#,##0.00_ "/>
    <numFmt numFmtId="180" formatCode="0.00_ "/>
  </numFmts>
  <fonts count="39">
    <font>
      <sz val="11"/>
      <color theme="1"/>
      <name val="宋体"/>
      <charset val="134"/>
      <scheme val="minor"/>
    </font>
    <font>
      <b/>
      <sz val="14.05"/>
      <color theme="1"/>
      <name val="Arial"/>
      <charset val="134"/>
    </font>
    <font>
      <sz val="10"/>
      <color rgb="FF000000"/>
      <name val="宋体"/>
      <charset val="134"/>
      <scheme val="minor"/>
    </font>
    <font>
      <b/>
      <sz val="11"/>
      <color theme="1"/>
      <name val="Arial"/>
      <charset val="134"/>
    </font>
    <font>
      <sz val="11"/>
      <color theme="1"/>
      <name val="Arial"/>
      <charset val="134"/>
    </font>
    <font>
      <b/>
      <sz val="11"/>
      <color theme="1"/>
      <name val="宋体"/>
      <charset val="134"/>
      <scheme val="minor"/>
    </font>
    <font>
      <sz val="11"/>
      <name val="宋体"/>
      <charset val="134"/>
      <scheme val="minor"/>
    </font>
    <font>
      <sz val="11"/>
      <name val="宋体"/>
      <charset val="134"/>
    </font>
    <font>
      <sz val="11"/>
      <name val="Helvetica Neue"/>
      <charset val="134"/>
    </font>
    <font>
      <sz val="10"/>
      <name val="宋体"/>
      <charset val="134"/>
      <scheme val="minor"/>
    </font>
    <font>
      <sz val="11"/>
      <color rgb="FF000000"/>
      <name val="等线"/>
      <charset val="134"/>
    </font>
    <font>
      <b/>
      <sz val="11"/>
      <color rgb="FF000000"/>
      <name val="宋体"/>
      <charset val="134"/>
      <scheme val="minor"/>
    </font>
    <font>
      <sz val="11"/>
      <color rgb="FF000000"/>
      <name val="宋体"/>
      <charset val="134"/>
      <scheme val="minor"/>
    </font>
    <font>
      <sz val="10"/>
      <color rgb="FF000000"/>
      <name val="Microsoft YaHei"/>
      <charset val="134"/>
    </font>
    <font>
      <sz val="10"/>
      <color rgb="FF000000"/>
      <name val="宋体"/>
      <charset val="134"/>
    </font>
    <font>
      <sz val="12"/>
      <color rgb="FF0F1115"/>
      <name val="var(--dsw-font-markdown-table-h"/>
      <charset val="134"/>
    </font>
    <font>
      <sz val="12"/>
      <color rgb="FF0F1115"/>
      <name val="宋体"/>
      <charset val="134"/>
    </font>
    <font>
      <sz val="12"/>
      <color rgb="FF0F1115"/>
      <name val="var(--dsw-font-markdown-table)"/>
      <charset val="134"/>
    </font>
    <font>
      <u/>
      <sz val="11"/>
      <color rgb="FF0000FF"/>
      <name val="宋体"/>
      <charset val="0"/>
      <scheme val="minor"/>
    </font>
    <font>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Helvetica"/>
      <charset val="134"/>
    </font>
  </fonts>
  <fills count="39">
    <fill>
      <patternFill patternType="none"/>
    </fill>
    <fill>
      <patternFill patternType="gray125"/>
    </fill>
    <fill>
      <patternFill patternType="solid">
        <fgColor indexed="65"/>
        <bgColor indexed="64"/>
      </patternFill>
    </fill>
    <fill>
      <patternFill patternType="solid">
        <fgColor rgb="FF8CDDFA"/>
        <bgColor indexed="64"/>
      </patternFill>
    </fill>
    <fill>
      <patternFill patternType="solid">
        <fgColor rgb="FFF2F2F2"/>
        <bgColor indexed="64"/>
      </patternFill>
    </fill>
    <fill>
      <patternFill patternType="solid">
        <fgColor rgb="FFF8CBAD"/>
        <bgColor indexed="64"/>
      </patternFill>
    </fill>
    <fill>
      <patternFill patternType="solid">
        <fgColor rgb="FFB86014"/>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9" borderId="1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3" applyNumberFormat="0" applyFill="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6" fillId="0" borderId="0" applyNumberFormat="0" applyFill="0" applyBorder="0" applyAlignment="0" applyProtection="0">
      <alignment vertical="center"/>
    </xf>
    <xf numFmtId="0" fontId="27" fillId="10" borderId="15" applyNumberFormat="0" applyAlignment="0" applyProtection="0">
      <alignment vertical="center"/>
    </xf>
    <xf numFmtId="0" fontId="28" fillId="4" borderId="16" applyNumberFormat="0" applyAlignment="0" applyProtection="0">
      <alignment vertical="center"/>
    </xf>
    <xf numFmtId="0" fontId="29" fillId="4" borderId="15" applyNumberFormat="0" applyAlignment="0" applyProtection="0">
      <alignment vertical="center"/>
    </xf>
    <xf numFmtId="0" fontId="30" fillId="11" borderId="17" applyNumberFormat="0" applyAlignment="0" applyProtection="0">
      <alignment vertical="center"/>
    </xf>
    <xf numFmtId="0" fontId="31" fillId="0" borderId="18" applyNumberFormat="0" applyFill="0" applyAlignment="0" applyProtection="0">
      <alignment vertical="center"/>
    </xf>
    <xf numFmtId="0" fontId="32" fillId="0" borderId="19" applyNumberFormat="0" applyFill="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cellStyleXfs>
  <cellXfs count="79">
    <xf numFmtId="0" fontId="0" fillId="0" borderId="0" xfId="0">
      <alignment vertical="center"/>
    </xf>
    <xf numFmtId="0" fontId="0" fillId="0" borderId="0" xfId="0" applyAlignment="1">
      <alignment horizontal="center" vertical="center" wrapText="1"/>
    </xf>
    <xf numFmtId="0" fontId="1" fillId="0" borderId="0" xfId="0" applyFont="1">
      <alignment vertical="center"/>
    </xf>
    <xf numFmtId="0" fontId="2" fillId="0" borderId="0" xfId="0" applyFont="1">
      <alignment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0" xfId="0" applyFont="1">
      <alignment vertical="center"/>
    </xf>
    <xf numFmtId="0" fontId="4" fillId="0" borderId="0" xfId="0" applyFont="1" applyAlignment="1">
      <alignment horizontal="left" vertical="center" indent="2"/>
    </xf>
    <xf numFmtId="0" fontId="4" fillId="0" borderId="0" xfId="0" applyFont="1" applyAlignment="1">
      <alignment horizontal="left" vertical="center" indent="1"/>
    </xf>
    <xf numFmtId="0" fontId="5" fillId="0" borderId="0" xfId="0" applyFont="1">
      <alignment vertical="center"/>
    </xf>
    <xf numFmtId="0" fontId="5" fillId="0" borderId="0" xfId="0" applyFont="1" applyAlignment="1">
      <alignment horizontal="left" vertical="center" indent="1"/>
    </xf>
    <xf numFmtId="9" fontId="6" fillId="0" borderId="2" xfId="0" applyNumberFormat="1" applyFont="1" applyFill="1" applyBorder="1" applyAlignment="1">
      <alignment vertical="center" wrapText="1"/>
    </xf>
    <xf numFmtId="9" fontId="6"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9" fontId="8" fillId="0" borderId="2" xfId="0" applyNumberFormat="1" applyFont="1" applyFill="1" applyBorder="1" applyAlignment="1">
      <alignment horizontal="center" vertical="center" wrapText="1"/>
    </xf>
    <xf numFmtId="177" fontId="6" fillId="0" borderId="2" xfId="0" applyNumberFormat="1" applyFont="1" applyFill="1" applyBorder="1" applyAlignment="1">
      <alignment horizontal="center" vertical="center" wrapText="1"/>
    </xf>
    <xf numFmtId="9" fontId="9" fillId="0" borderId="2" xfId="0" applyNumberFormat="1" applyFont="1" applyFill="1" applyBorder="1" applyAlignment="1">
      <alignment horizontal="center" vertical="center" wrapText="1"/>
    </xf>
    <xf numFmtId="178" fontId="6" fillId="0" borderId="2" xfId="0" applyNumberFormat="1" applyFont="1" applyFill="1" applyBorder="1" applyAlignment="1">
      <alignment horizontal="center" vertical="center" wrapText="1"/>
    </xf>
    <xf numFmtId="0" fontId="6" fillId="0" borderId="2" xfId="0" applyFont="1" applyFill="1" applyBorder="1" applyAlignment="1">
      <alignment horizontal="left" vertical="center" wrapText="1"/>
    </xf>
    <xf numFmtId="0" fontId="2" fillId="2" borderId="0" xfId="0" applyFont="1" applyFill="1" applyAlignment="1">
      <alignment horizontal="right" vertical="center"/>
    </xf>
    <xf numFmtId="0" fontId="2" fillId="0" borderId="0" xfId="0" applyFont="1" applyAlignment="1">
      <alignment horizontal="right" vertical="center"/>
    </xf>
    <xf numFmtId="176" fontId="10" fillId="3" borderId="3" xfId="0" applyNumberFormat="1" applyFont="1" applyFill="1" applyBorder="1" applyAlignment="1">
      <alignment horizontal="right" vertical="center"/>
    </xf>
    <xf numFmtId="176" fontId="10" fillId="4" borderId="3" xfId="0" applyNumberFormat="1" applyFont="1" applyFill="1" applyBorder="1" applyAlignment="1"/>
    <xf numFmtId="9" fontId="10" fillId="3" borderId="3" xfId="0" applyNumberFormat="1" applyFont="1" applyFill="1" applyBorder="1" applyAlignment="1">
      <alignment horizontal="center" vertical="center"/>
    </xf>
    <xf numFmtId="2" fontId="11" fillId="5" borderId="3" xfId="0" applyNumberFormat="1" applyFont="1" applyFill="1" applyBorder="1" applyAlignment="1">
      <alignment horizontal="right"/>
    </xf>
    <xf numFmtId="9" fontId="10" fillId="0" borderId="3" xfId="0" applyNumberFormat="1" applyFont="1" applyBorder="1" applyAlignment="1">
      <alignment horizontal="right"/>
    </xf>
    <xf numFmtId="9" fontId="10" fillId="0" borderId="4" xfId="0" applyNumberFormat="1" applyFont="1" applyBorder="1" applyAlignment="1">
      <alignment horizontal="right"/>
    </xf>
    <xf numFmtId="9" fontId="10" fillId="6" borderId="3" xfId="0" applyNumberFormat="1" applyFont="1" applyFill="1" applyBorder="1" applyAlignment="1">
      <alignment horizontal="right"/>
    </xf>
    <xf numFmtId="2" fontId="11" fillId="0" borderId="3" xfId="0" applyNumberFormat="1" applyFont="1" applyBorder="1" applyAlignment="1">
      <alignment horizontal="right"/>
    </xf>
    <xf numFmtId="176" fontId="12" fillId="0" borderId="3" xfId="0" applyNumberFormat="1" applyFont="1" applyBorder="1" applyAlignment="1">
      <alignment horizontal="right" vertical="center"/>
    </xf>
    <xf numFmtId="9" fontId="10" fillId="0" borderId="5" xfId="0" applyNumberFormat="1" applyFont="1" applyBorder="1" applyAlignment="1">
      <alignment horizontal="right"/>
    </xf>
    <xf numFmtId="179" fontId="13" fillId="0" borderId="2" xfId="0" applyNumberFormat="1" applyFont="1" applyFill="1" applyBorder="1" applyAlignment="1">
      <alignment vertical="center" wrapText="1"/>
    </xf>
    <xf numFmtId="0" fontId="13" fillId="0" borderId="2" xfId="0" applyFont="1" applyFill="1" applyBorder="1" applyAlignment="1">
      <alignment vertical="center" wrapText="1"/>
    </xf>
    <xf numFmtId="0" fontId="13" fillId="0" borderId="2" xfId="0" applyFont="1" applyFill="1" applyBorder="1" applyAlignment="1">
      <alignment vertical="center"/>
    </xf>
    <xf numFmtId="9" fontId="10" fillId="0" borderId="2" xfId="0" applyNumberFormat="1" applyFont="1" applyFill="1" applyBorder="1" applyAlignment="1">
      <alignment horizontal="right"/>
    </xf>
    <xf numFmtId="0" fontId="0" fillId="0" borderId="2" xfId="0" applyBorder="1">
      <alignment vertical="center"/>
    </xf>
    <xf numFmtId="2" fontId="12" fillId="0" borderId="2" xfId="0" applyNumberFormat="1" applyFont="1" applyFill="1" applyBorder="1" applyAlignment="1">
      <alignment horizontal="right"/>
    </xf>
    <xf numFmtId="176" fontId="12" fillId="0" borderId="2" xfId="0" applyNumberFormat="1" applyFont="1" applyFill="1" applyBorder="1" applyAlignment="1">
      <alignment horizontal="right" vertical="center"/>
    </xf>
    <xf numFmtId="179" fontId="2" fillId="0" borderId="4" xfId="0" applyNumberFormat="1" applyFont="1" applyBorder="1" applyAlignment="1">
      <alignment horizontal="right" vertical="center"/>
    </xf>
    <xf numFmtId="180" fontId="2" fillId="0" borderId="4" xfId="0" applyNumberFormat="1" applyFont="1" applyBorder="1" applyAlignment="1">
      <alignment horizontal="right" vertical="center"/>
    </xf>
    <xf numFmtId="180" fontId="2" fillId="0" borderId="3" xfId="0" applyNumberFormat="1" applyFont="1" applyBorder="1" applyAlignment="1">
      <alignment horizontal="right" vertical="center"/>
    </xf>
    <xf numFmtId="180" fontId="2" fillId="0" borderId="0" xfId="0" applyNumberFormat="1" applyFont="1" applyAlignment="1">
      <alignment horizontal="right" vertical="center"/>
    </xf>
    <xf numFmtId="0" fontId="2" fillId="0" borderId="2" xfId="0" applyFont="1" applyBorder="1" applyAlignment="1">
      <alignment horizontal="left" vertical="center"/>
    </xf>
    <xf numFmtId="0" fontId="2" fillId="0" borderId="2" xfId="0" applyFont="1" applyBorder="1" applyAlignment="1">
      <alignment horizontal="right" vertical="center"/>
    </xf>
    <xf numFmtId="179" fontId="2" fillId="0" borderId="2" xfId="0" applyNumberFormat="1" applyFont="1" applyBorder="1" applyAlignment="1">
      <alignment horizontal="right" vertical="center"/>
    </xf>
    <xf numFmtId="180" fontId="2" fillId="0" borderId="2" xfId="0" applyNumberFormat="1" applyFont="1" applyBorder="1" applyAlignment="1">
      <alignment horizontal="right" vertical="center"/>
    </xf>
    <xf numFmtId="0" fontId="14" fillId="0" borderId="2" xfId="0" applyFont="1" applyBorder="1" applyAlignment="1">
      <alignment horizontal="right" vertical="center"/>
    </xf>
    <xf numFmtId="0" fontId="0" fillId="0" borderId="0" xfId="0" applyAlignment="1">
      <alignment horizontal="center" vertical="center"/>
    </xf>
    <xf numFmtId="0" fontId="0" fillId="0" borderId="0" xfId="0" applyAlignment="1">
      <alignment vertical="center" wrapText="1"/>
    </xf>
    <xf numFmtId="0" fontId="15" fillId="7" borderId="2" xfId="0" applyFont="1" applyFill="1" applyBorder="1" applyAlignment="1">
      <alignment horizontal="left" vertical="center" wrapText="1"/>
    </xf>
    <xf numFmtId="0" fontId="0" fillId="0" borderId="2" xfId="0" applyBorder="1" applyAlignment="1">
      <alignment vertical="center" wrapText="1"/>
    </xf>
    <xf numFmtId="0" fontId="16" fillId="7" borderId="6"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7" fillId="7" borderId="2" xfId="0" applyFont="1" applyFill="1" applyBorder="1" applyAlignment="1">
      <alignment vertical="center" wrapText="1"/>
    </xf>
    <xf numFmtId="0" fontId="16" fillId="7" borderId="2" xfId="0" applyFont="1" applyFill="1" applyBorder="1" applyAlignment="1">
      <alignment vertical="center" wrapText="1"/>
    </xf>
    <xf numFmtId="9" fontId="16" fillId="7" borderId="2" xfId="0" applyNumberFormat="1" applyFont="1" applyFill="1" applyBorder="1" applyAlignment="1">
      <alignment vertical="center" wrapText="1"/>
    </xf>
    <xf numFmtId="0" fontId="18" fillId="0" borderId="0" xfId="6">
      <alignment vertical="center"/>
    </xf>
    <xf numFmtId="0" fontId="17" fillId="7" borderId="2" xfId="0" applyNumberFormat="1" applyFont="1" applyFill="1" applyBorder="1" applyAlignment="1">
      <alignment vertical="center" wrapText="1"/>
    </xf>
    <xf numFmtId="0" fontId="18" fillId="7" borderId="2" xfId="6" applyNumberFormat="1" applyFill="1" applyBorder="1" applyAlignment="1">
      <alignment vertical="center" wrapText="1"/>
    </xf>
    <xf numFmtId="0" fontId="18" fillId="7" borderId="2" xfId="6" applyFill="1" applyBorder="1" applyAlignment="1">
      <alignment vertical="center" wrapText="1"/>
    </xf>
    <xf numFmtId="9" fontId="16" fillId="7" borderId="6" xfId="0" applyNumberFormat="1" applyFont="1" applyFill="1" applyBorder="1" applyAlignment="1">
      <alignment horizontal="center" vertical="center" wrapText="1"/>
    </xf>
    <xf numFmtId="9" fontId="16" fillId="7" borderId="7" xfId="0" applyNumberFormat="1" applyFont="1" applyFill="1" applyBorder="1" applyAlignment="1">
      <alignment horizontal="center" vertical="center" wrapText="1"/>
    </xf>
    <xf numFmtId="9" fontId="16" fillId="7" borderId="8" xfId="0" applyNumberFormat="1" applyFont="1" applyFill="1" applyBorder="1" applyAlignment="1">
      <alignment horizontal="center" vertical="center" wrapText="1"/>
    </xf>
    <xf numFmtId="0" fontId="19" fillId="0" borderId="0" xfId="6" applyFont="1" applyAlignment="1">
      <alignment vertical="center" wrapText="1"/>
    </xf>
    <xf numFmtId="0" fontId="17" fillId="8" borderId="2" xfId="0" applyFont="1" applyFill="1" applyBorder="1" applyAlignment="1">
      <alignment vertical="center" wrapText="1"/>
    </xf>
    <xf numFmtId="0" fontId="16" fillId="7" borderId="9" xfId="0" applyFont="1" applyFill="1" applyBorder="1" applyAlignment="1">
      <alignment horizontal="center" vertical="center" wrapText="1"/>
    </xf>
    <xf numFmtId="0" fontId="17" fillId="8" borderId="9"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7" fillId="8" borderId="10"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16" fillId="7" borderId="11" xfId="0" applyFont="1" applyFill="1" applyBorder="1" applyAlignment="1">
      <alignment horizontal="center" vertical="center" wrapText="1"/>
    </xf>
    <xf numFmtId="0" fontId="16" fillId="8" borderId="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1</xdr:row>
      <xdr:rowOff>10160</xdr:rowOff>
    </xdr:from>
    <xdr:to>
      <xdr:col>9</xdr:col>
      <xdr:colOff>133985</xdr:colOff>
      <xdr:row>28</xdr:row>
      <xdr:rowOff>143510</xdr:rowOff>
    </xdr:to>
    <xdr:pic>
      <xdr:nvPicPr>
        <xdr:cNvPr id="2" name="图片 1"/>
        <xdr:cNvPicPr>
          <a:picLocks noChangeAspect="1"/>
        </xdr:cNvPicPr>
      </xdr:nvPicPr>
      <xdr:blipFill>
        <a:blip r:embed="rId1"/>
        <a:stretch>
          <a:fillRect/>
        </a:stretch>
      </xdr:blipFill>
      <xdr:spPr>
        <a:xfrm>
          <a:off x="48260" y="181610"/>
          <a:ext cx="6257925" cy="4762500"/>
        </a:xfrm>
        <a:prstGeom prst="rect">
          <a:avLst/>
        </a:prstGeom>
        <a:noFill/>
        <a:ln w="9525">
          <a:noFill/>
        </a:ln>
      </xdr:spPr>
    </xdr:pic>
    <xdr:clientData/>
  </xdr:twoCellAnchor>
  <xdr:twoCellAnchor editAs="oneCell">
    <xdr:from>
      <xdr:col>8</xdr:col>
      <xdr:colOff>400050</xdr:colOff>
      <xdr:row>0</xdr:row>
      <xdr:rowOff>133350</xdr:rowOff>
    </xdr:from>
    <xdr:to>
      <xdr:col>17</xdr:col>
      <xdr:colOff>552450</xdr:colOff>
      <xdr:row>18</xdr:row>
      <xdr:rowOff>9525</xdr:rowOff>
    </xdr:to>
    <xdr:pic>
      <xdr:nvPicPr>
        <xdr:cNvPr id="3" name="图片 2"/>
        <xdr:cNvPicPr>
          <a:picLocks noChangeAspect="1"/>
        </xdr:cNvPicPr>
      </xdr:nvPicPr>
      <xdr:blipFill>
        <a:blip r:embed="rId2"/>
        <a:stretch>
          <a:fillRect/>
        </a:stretch>
      </xdr:blipFill>
      <xdr:spPr>
        <a:xfrm>
          <a:off x="5886450" y="133350"/>
          <a:ext cx="6324600" cy="2962275"/>
        </a:xfrm>
        <a:prstGeom prst="rect">
          <a:avLst/>
        </a:prstGeom>
        <a:noFill/>
        <a:ln w="9525">
          <a:noFill/>
        </a:ln>
      </xdr:spPr>
    </xdr:pic>
    <xdr:clientData/>
  </xdr:twoCellAnchor>
  <xdr:twoCellAnchor editAs="oneCell">
    <xdr:from>
      <xdr:col>9</xdr:col>
      <xdr:colOff>114300</xdr:colOff>
      <xdr:row>17</xdr:row>
      <xdr:rowOff>114300</xdr:rowOff>
    </xdr:from>
    <xdr:to>
      <xdr:col>18</xdr:col>
      <xdr:colOff>390525</xdr:colOff>
      <xdr:row>58</xdr:row>
      <xdr:rowOff>133350</xdr:rowOff>
    </xdr:to>
    <xdr:pic>
      <xdr:nvPicPr>
        <xdr:cNvPr id="5" name="图片 4"/>
        <xdr:cNvPicPr>
          <a:picLocks noChangeAspect="1"/>
        </xdr:cNvPicPr>
      </xdr:nvPicPr>
      <xdr:blipFill>
        <a:blip r:embed="rId3"/>
        <a:stretch>
          <a:fillRect/>
        </a:stretch>
      </xdr:blipFill>
      <xdr:spPr>
        <a:xfrm>
          <a:off x="6286500" y="3028950"/>
          <a:ext cx="6448425" cy="70485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opLeftCell="A17" workbookViewId="0">
      <selection activeCell="A15" sqref="A15:A18"/>
    </sheetView>
  </sheetViews>
  <sheetFormatPr defaultColWidth="23.75" defaultRowHeight="50" customHeight="1" outlineLevelCol="7"/>
  <cols>
    <col min="1" max="2" width="37" style="54" customWidth="1"/>
    <col min="3" max="3" width="65.375" style="54" customWidth="1"/>
    <col min="4" max="4" width="56.5" style="54" customWidth="1"/>
    <col min="5" max="6" width="37" style="54" customWidth="1"/>
    <col min="7" max="16384" width="23.75" customWidth="1"/>
  </cols>
  <sheetData>
    <row r="1" customHeight="1" spans="1:8">
      <c r="A1" s="55" t="s">
        <v>0</v>
      </c>
      <c r="B1" s="55" t="s">
        <v>1</v>
      </c>
      <c r="C1" s="55" t="s">
        <v>2</v>
      </c>
      <c r="D1" s="55" t="s">
        <v>3</v>
      </c>
      <c r="E1" s="55" t="s">
        <v>4</v>
      </c>
      <c r="F1" s="56" t="s">
        <v>5</v>
      </c>
    </row>
    <row r="2" customHeight="1" spans="1:8">
      <c r="A2" s="57" t="s">
        <v>6</v>
      </c>
      <c r="B2" s="58"/>
      <c r="C2" s="58"/>
      <c r="D2" s="58"/>
      <c r="E2" s="58"/>
      <c r="F2" s="59"/>
    </row>
    <row r="3" ht="62" customHeight="1" spans="1:8">
      <c r="A3" s="60" t="s">
        <v>7</v>
      </c>
      <c r="B3" s="60" t="s">
        <v>8</v>
      </c>
      <c r="C3" s="61" t="s">
        <v>9</v>
      </c>
      <c r="D3" s="61" t="s">
        <v>10</v>
      </c>
      <c r="E3" s="61"/>
      <c r="F3" s="56"/>
    </row>
    <row r="4" customHeight="1" spans="1:8">
      <c r="A4" s="60"/>
      <c r="B4" s="60"/>
      <c r="C4" s="60" t="s">
        <v>11</v>
      </c>
      <c r="D4" s="60" t="str">
        <f>_xlfn.DISPIMG("ID_260FDD6B7D58498480C9F789AD21F151",1)</f>
        <v>=DISPIMG("ID_260FDD6B7D58498480C9F789AD21F151",1)</v>
      </c>
      <c r="E4" s="61" t="str">
        <f>_xlfn.DISPIMG("ID_CF87479FA2AC46DFA8C86F05EA6A1CAF",1)</f>
        <v>=DISPIMG("ID_CF87479FA2AC46DFA8C86F05EA6A1CAF",1)</v>
      </c>
      <c r="F4" s="56" t="str">
        <f>_xlfn.DISPIMG("ID_94A19B63CE83411C8BB0B9941D32691F",1)</f>
        <v>=DISPIMG("ID_94A19B63CE83411C8BB0B9941D32691F",1)</v>
      </c>
    </row>
    <row r="5" customHeight="1" spans="1:8">
      <c r="A5" s="60"/>
      <c r="B5" s="60"/>
      <c r="C5" s="60" t="s">
        <v>12</v>
      </c>
      <c r="D5" s="60" t="s">
        <v>13</v>
      </c>
      <c r="E5" s="60"/>
      <c r="F5" s="56"/>
    </row>
    <row r="6" customHeight="1" spans="1:8">
      <c r="A6" s="60"/>
      <c r="B6" s="60"/>
      <c r="C6" s="60" t="s">
        <v>14</v>
      </c>
      <c r="D6" s="62">
        <v>0</v>
      </c>
      <c r="E6" s="60"/>
      <c r="F6" s="56"/>
      <c r="G6" s="63"/>
      <c r="H6" s="63"/>
    </row>
    <row r="7" customHeight="1" spans="1:8">
      <c r="A7" s="60"/>
      <c r="B7" s="60"/>
      <c r="C7" s="61" t="s">
        <v>15</v>
      </c>
      <c r="D7" s="64" t="str">
        <f>_xlfn.DISPIMG("ID_13393AAEA78D489F8DC5D6B88B7B6104",1)</f>
        <v>=DISPIMG("ID_13393AAEA78D489F8DC5D6B88B7B6104",1)</v>
      </c>
      <c r="E7" s="60"/>
      <c r="F7" s="56"/>
      <c r="G7" s="63"/>
      <c r="H7" s="63"/>
    </row>
    <row r="8" customHeight="1" spans="1:8">
      <c r="A8" s="60"/>
      <c r="B8" s="60"/>
      <c r="C8" s="61" t="s">
        <v>16</v>
      </c>
      <c r="D8" s="54" t="str">
        <f>_xlfn.DISPIMG("ID_B9ABC55A22364AB18B8A267B49F3B33A",1)</f>
        <v>=DISPIMG("ID_B9ABC55A22364AB18B8A267B49F3B33A",1)</v>
      </c>
      <c r="E8" s="60"/>
      <c r="F8" s="56"/>
      <c r="G8" s="63"/>
      <c r="H8" s="63"/>
    </row>
    <row r="9" customHeight="1" spans="1:8">
      <c r="A9" s="60"/>
      <c r="B9" s="60"/>
      <c r="C9" s="61" t="s">
        <v>17</v>
      </c>
      <c r="D9" s="64" t="str">
        <f>_xlfn.DISPIMG("ID_085BF6523CD94057B7614BD73ED38882",1)</f>
        <v>=DISPIMG("ID_085BF6523CD94057B7614BD73ED38882",1)</v>
      </c>
      <c r="E9" s="60" t="str">
        <f>_xlfn.DISPIMG("ID_3552CAB004694124A54059BB863E03ED",1)</f>
        <v>=DISPIMG("ID_3552CAB004694124A54059BB863E03ED",1)</v>
      </c>
      <c r="F9" s="56"/>
      <c r="G9" s="63"/>
      <c r="H9" s="63"/>
    </row>
    <row r="10" customHeight="1" spans="1:8">
      <c r="A10" s="60"/>
      <c r="B10" s="60"/>
      <c r="C10" s="61" t="s">
        <v>18</v>
      </c>
      <c r="D10" s="64" t="str">
        <f>_xlfn.DISPIMG("ID_184629A8BF6C44EAAC9A5DBD8FE1AB6C",1)</f>
        <v>=DISPIMG("ID_184629A8BF6C44EAAC9A5DBD8FE1AB6C",1)</v>
      </c>
      <c r="E10" s="60"/>
      <c r="F10" s="56"/>
      <c r="G10" s="63"/>
      <c r="H10" s="63"/>
    </row>
    <row r="11" customHeight="1" spans="1:8">
      <c r="A11" s="60"/>
      <c r="B11" s="60"/>
      <c r="C11" s="61" t="s">
        <v>19</v>
      </c>
      <c r="D11" s="65"/>
      <c r="E11" s="66"/>
      <c r="F11" s="56"/>
      <c r="G11" s="63"/>
      <c r="H11" s="63"/>
    </row>
    <row r="12" ht="102" customHeight="1" spans="1:8">
      <c r="A12" s="60"/>
      <c r="B12" s="60"/>
      <c r="C12" s="61" t="s">
        <v>20</v>
      </c>
      <c r="D12" s="67" t="s">
        <v>21</v>
      </c>
      <c r="E12" s="68"/>
      <c r="F12" s="69"/>
      <c r="G12" s="70"/>
      <c r="H12" s="63"/>
    </row>
    <row r="13" ht="15" spans="1:8">
      <c r="A13" s="60"/>
      <c r="B13" s="60" t="s">
        <v>22</v>
      </c>
      <c r="C13" s="60"/>
      <c r="D13" s="61"/>
      <c r="E13" s="61"/>
      <c r="F13" s="56"/>
    </row>
    <row r="14" customHeight="1" spans="1:8">
      <c r="A14" s="71" t="s">
        <v>23</v>
      </c>
      <c r="B14" s="60" t="s">
        <v>24</v>
      </c>
      <c r="C14" s="60" t="s">
        <v>25</v>
      </c>
      <c r="D14" s="72" t="s">
        <v>26</v>
      </c>
      <c r="E14" s="61"/>
      <c r="F14" s="56"/>
    </row>
    <row r="15" customHeight="1" spans="1:8">
      <c r="A15" s="73" t="str">
        <f>_xlfn.DISPIMG("ID_0B86214003D44AFE884F73B1BCCE642F",1)</f>
        <v>=DISPIMG("ID_0B86214003D44AFE884F73B1BCCE642F",1)</v>
      </c>
      <c r="B15" s="56" t="s">
        <v>27</v>
      </c>
      <c r="C15" s="48" t="s">
        <v>28</v>
      </c>
      <c r="D15" s="74"/>
      <c r="E15" s="61"/>
      <c r="F15" s="56"/>
    </row>
    <row r="16" customHeight="1" spans="1:8">
      <c r="A16" s="75"/>
      <c r="B16" s="56" t="s">
        <v>29</v>
      </c>
      <c r="C16" s="48" t="s">
        <v>30</v>
      </c>
      <c r="D16" s="74"/>
      <c r="E16" s="61"/>
      <c r="F16" s="56"/>
    </row>
    <row r="17" customHeight="1" spans="1:6">
      <c r="A17" s="75"/>
      <c r="B17" s="56" t="s">
        <v>31</v>
      </c>
      <c r="C17" s="48" t="s">
        <v>32</v>
      </c>
      <c r="D17" s="74"/>
      <c r="E17" s="61"/>
      <c r="F17" s="56"/>
    </row>
    <row r="18" customHeight="1" spans="1:6">
      <c r="A18" s="76"/>
      <c r="B18" s="61" t="s">
        <v>33</v>
      </c>
      <c r="C18" s="61" t="s">
        <v>34</v>
      </c>
      <c r="D18" s="77"/>
      <c r="E18" s="61"/>
      <c r="F18" s="56"/>
    </row>
    <row r="19" customHeight="1" spans="1:6">
      <c r="A19" s="71" t="s">
        <v>35</v>
      </c>
      <c r="B19" s="60" t="s">
        <v>36</v>
      </c>
      <c r="C19" s="60" t="s">
        <v>37</v>
      </c>
      <c r="D19" s="61" t="s">
        <v>38</v>
      </c>
      <c r="E19" s="60" t="s">
        <v>39</v>
      </c>
      <c r="F19" s="56"/>
    </row>
    <row r="20" customHeight="1" spans="1:6">
      <c r="A20" s="60"/>
      <c r="B20" s="60"/>
      <c r="C20" s="60" t="s">
        <v>40</v>
      </c>
      <c r="D20" s="61" t="s">
        <v>41</v>
      </c>
      <c r="E20" s="60" t="s">
        <v>39</v>
      </c>
      <c r="F20" s="56"/>
    </row>
    <row r="21" customHeight="1" spans="1:6">
      <c r="A21" s="60"/>
      <c r="B21" s="60"/>
      <c r="C21" s="60" t="s">
        <v>42</v>
      </c>
      <c r="D21" s="61" t="s">
        <v>41</v>
      </c>
      <c r="E21" s="60" t="s">
        <v>39</v>
      </c>
      <c r="F21" s="56"/>
    </row>
    <row r="22" customHeight="1" spans="1:6">
      <c r="A22" s="60"/>
      <c r="B22" s="60"/>
      <c r="C22" s="60" t="s">
        <v>43</v>
      </c>
      <c r="D22" s="61" t="s">
        <v>41</v>
      </c>
      <c r="E22" s="60" t="s">
        <v>39</v>
      </c>
      <c r="F22" s="56"/>
    </row>
    <row r="23" customHeight="1" spans="1:6">
      <c r="A23" s="78" t="s">
        <v>44</v>
      </c>
      <c r="B23" s="60" t="s">
        <v>45</v>
      </c>
      <c r="C23" s="60" t="s">
        <v>46</v>
      </c>
      <c r="D23" s="60" t="s">
        <v>47</v>
      </c>
      <c r="E23" s="60" t="s">
        <v>48</v>
      </c>
      <c r="F23" s="56"/>
    </row>
    <row r="24" customHeight="1" spans="1:6">
      <c r="A24" s="60"/>
      <c r="B24" s="60"/>
      <c r="C24" s="60" t="s">
        <v>49</v>
      </c>
      <c r="D24" s="60" t="s">
        <v>50</v>
      </c>
      <c r="E24" s="60" t="s">
        <v>51</v>
      </c>
      <c r="F24" s="56"/>
    </row>
    <row r="25" customHeight="1" spans="1:6">
      <c r="A25" s="60"/>
      <c r="B25" s="60"/>
      <c r="C25" s="60"/>
      <c r="D25" s="60"/>
      <c r="E25" s="60" t="s">
        <v>52</v>
      </c>
      <c r="F25" s="56"/>
    </row>
  </sheetData>
  <mergeCells count="8">
    <mergeCell ref="A2:F2"/>
    <mergeCell ref="D12:F12"/>
    <mergeCell ref="A15:A18"/>
    <mergeCell ref="A24:A25"/>
    <mergeCell ref="B24:B25"/>
    <mergeCell ref="C24:C25"/>
    <mergeCell ref="D14:D18"/>
    <mergeCell ref="D24:D2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U3:AD36"/>
  <sheetViews>
    <sheetView zoomScale="70" zoomScaleNormal="70" workbookViewId="0">
      <selection activeCell="E43" sqref="E43"/>
    </sheetView>
  </sheetViews>
  <sheetFormatPr defaultColWidth="9" defaultRowHeight="13.5"/>
  <sheetData>
    <row r="3" spans="21:30">
      <c r="U3" s="1" t="s">
        <v>53</v>
      </c>
      <c r="V3" s="53"/>
      <c r="W3" s="53"/>
      <c r="X3" s="53"/>
      <c r="Y3" s="53"/>
      <c r="Z3" s="53"/>
      <c r="AA3" s="53"/>
      <c r="AB3" s="53"/>
      <c r="AC3" s="53"/>
      <c r="AD3" s="53"/>
    </row>
    <row r="4" spans="21:30">
      <c r="U4" s="53"/>
      <c r="V4" s="53"/>
      <c r="W4" s="53"/>
      <c r="X4" s="53"/>
      <c r="Y4" s="53"/>
      <c r="Z4" s="53"/>
      <c r="AA4" s="53"/>
      <c r="AB4" s="53"/>
      <c r="AC4" s="53"/>
      <c r="AD4" s="53"/>
    </row>
    <row r="5" spans="21:30">
      <c r="U5" s="53"/>
      <c r="V5" s="53"/>
      <c r="W5" s="53"/>
      <c r="X5" s="53"/>
      <c r="Y5" s="53"/>
      <c r="Z5" s="53"/>
      <c r="AA5" s="53"/>
      <c r="AB5" s="53"/>
      <c r="AC5" s="53"/>
      <c r="AD5" s="53"/>
    </row>
    <row r="6" spans="21:30">
      <c r="U6" s="53"/>
      <c r="V6" s="53"/>
      <c r="W6" s="53"/>
      <c r="X6" s="53"/>
      <c r="Y6" s="53"/>
      <c r="Z6" s="53"/>
      <c r="AA6" s="53"/>
      <c r="AB6" s="53"/>
      <c r="AC6" s="53"/>
      <c r="AD6" s="53"/>
    </row>
    <row r="7" spans="21:30">
      <c r="U7" s="53"/>
      <c r="V7" s="53"/>
      <c r="W7" s="53"/>
      <c r="X7" s="53"/>
      <c r="Y7" s="53"/>
      <c r="Z7" s="53"/>
      <c r="AA7" s="53"/>
      <c r="AB7" s="53"/>
      <c r="AC7" s="53"/>
      <c r="AD7" s="53"/>
    </row>
    <row r="8" spans="21:30">
      <c r="U8" s="53"/>
      <c r="V8" s="53"/>
      <c r="W8" s="53"/>
      <c r="X8" s="53"/>
      <c r="Y8" s="53"/>
      <c r="Z8" s="53"/>
      <c r="AA8" s="53"/>
      <c r="AB8" s="53"/>
      <c r="AC8" s="53"/>
      <c r="AD8" s="53"/>
    </row>
    <row r="9" spans="21:30">
      <c r="U9" s="53"/>
      <c r="V9" s="53"/>
      <c r="W9" s="53"/>
      <c r="X9" s="53"/>
      <c r="Y9" s="53"/>
      <c r="Z9" s="53"/>
      <c r="AA9" s="53"/>
      <c r="AB9" s="53"/>
      <c r="AC9" s="53"/>
      <c r="AD9" s="53"/>
    </row>
    <row r="10" spans="21:30">
      <c r="U10" s="53"/>
      <c r="V10" s="53"/>
      <c r="W10" s="53"/>
      <c r="X10" s="53"/>
      <c r="Y10" s="53"/>
      <c r="Z10" s="53"/>
      <c r="AA10" s="53"/>
      <c r="AB10" s="53"/>
      <c r="AC10" s="53"/>
      <c r="AD10" s="53"/>
    </row>
    <row r="11" spans="21:30">
      <c r="U11" s="53"/>
      <c r="V11" s="53"/>
      <c r="W11" s="53"/>
      <c r="X11" s="53"/>
      <c r="Y11" s="53"/>
      <c r="Z11" s="53"/>
      <c r="AA11" s="53"/>
      <c r="AB11" s="53"/>
      <c r="AC11" s="53"/>
      <c r="AD11" s="53"/>
    </row>
    <row r="12" spans="21:30">
      <c r="U12" s="53"/>
      <c r="V12" s="53"/>
      <c r="W12" s="53"/>
      <c r="X12" s="53"/>
      <c r="Y12" s="53"/>
      <c r="Z12" s="53"/>
      <c r="AA12" s="53"/>
      <c r="AB12" s="53"/>
      <c r="AC12" s="53"/>
      <c r="AD12" s="53"/>
    </row>
    <row r="13" spans="21:30">
      <c r="U13" s="53"/>
      <c r="V13" s="53"/>
      <c r="W13" s="53"/>
      <c r="X13" s="53"/>
      <c r="Y13" s="53"/>
      <c r="Z13" s="53"/>
      <c r="AA13" s="53"/>
      <c r="AB13" s="53"/>
      <c r="AC13" s="53"/>
      <c r="AD13" s="53"/>
    </row>
    <row r="14" spans="21:30">
      <c r="U14" s="53"/>
      <c r="V14" s="53"/>
      <c r="W14" s="53"/>
      <c r="X14" s="53"/>
      <c r="Y14" s="53"/>
      <c r="Z14" s="53"/>
      <c r="AA14" s="53"/>
      <c r="AB14" s="53"/>
      <c r="AC14" s="53"/>
      <c r="AD14" s="53"/>
    </row>
    <row r="15" spans="21:30">
      <c r="U15" s="53"/>
      <c r="V15" s="53"/>
      <c r="W15" s="53"/>
      <c r="X15" s="53"/>
      <c r="Y15" s="53"/>
      <c r="Z15" s="53"/>
      <c r="AA15" s="53"/>
      <c r="AB15" s="53"/>
      <c r="AC15" s="53"/>
      <c r="AD15" s="53"/>
    </row>
    <row r="16" spans="21:30">
      <c r="U16" s="53"/>
      <c r="V16" s="53"/>
      <c r="W16" s="53"/>
      <c r="X16" s="53"/>
      <c r="Y16" s="53"/>
      <c r="Z16" s="53"/>
      <c r="AA16" s="53"/>
      <c r="AB16" s="53"/>
      <c r="AC16" s="53"/>
      <c r="AD16" s="53"/>
    </row>
    <row r="17" spans="21:30">
      <c r="U17" s="53"/>
      <c r="V17" s="53"/>
      <c r="W17" s="53"/>
      <c r="X17" s="53"/>
      <c r="Y17" s="53"/>
      <c r="Z17" s="53"/>
      <c r="AA17" s="53"/>
      <c r="AB17" s="53"/>
      <c r="AC17" s="53"/>
      <c r="AD17" s="53"/>
    </row>
    <row r="18" spans="21:30">
      <c r="U18" s="53"/>
      <c r="V18" s="53"/>
      <c r="W18" s="53"/>
      <c r="X18" s="53"/>
      <c r="Y18" s="53"/>
      <c r="Z18" s="53"/>
      <c r="AA18" s="53"/>
      <c r="AB18" s="53"/>
      <c r="AC18" s="53"/>
      <c r="AD18" s="53"/>
    </row>
    <row r="19" spans="21:30">
      <c r="U19" s="53"/>
      <c r="V19" s="53"/>
      <c r="W19" s="53"/>
      <c r="X19" s="53"/>
      <c r="Y19" s="53"/>
      <c r="Z19" s="53"/>
      <c r="AA19" s="53"/>
      <c r="AB19" s="53"/>
      <c r="AC19" s="53"/>
      <c r="AD19" s="53"/>
    </row>
    <row r="20" spans="21:30">
      <c r="U20" s="53"/>
      <c r="V20" s="53"/>
      <c r="W20" s="53"/>
      <c r="X20" s="53"/>
      <c r="Y20" s="53"/>
      <c r="Z20" s="53"/>
      <c r="AA20" s="53"/>
      <c r="AB20" s="53"/>
      <c r="AC20" s="53"/>
      <c r="AD20" s="53"/>
    </row>
    <row r="21" spans="21:30">
      <c r="U21" s="53"/>
      <c r="V21" s="53"/>
      <c r="W21" s="53"/>
      <c r="X21" s="53"/>
      <c r="Y21" s="53"/>
      <c r="Z21" s="53"/>
      <c r="AA21" s="53"/>
      <c r="AB21" s="53"/>
      <c r="AC21" s="53"/>
      <c r="AD21" s="53"/>
    </row>
    <row r="22" spans="21:30">
      <c r="U22" s="53"/>
      <c r="V22" s="53"/>
      <c r="W22" s="53"/>
      <c r="X22" s="53"/>
      <c r="Y22" s="53"/>
      <c r="Z22" s="53"/>
      <c r="AA22" s="53"/>
      <c r="AB22" s="53"/>
      <c r="AC22" s="53"/>
      <c r="AD22" s="53"/>
    </row>
    <row r="23" spans="21:30">
      <c r="U23" s="53"/>
      <c r="V23" s="53"/>
      <c r="W23" s="53"/>
      <c r="X23" s="53"/>
      <c r="Y23" s="53"/>
      <c r="Z23" s="53"/>
      <c r="AA23" s="53"/>
      <c r="AB23" s="53"/>
      <c r="AC23" s="53"/>
      <c r="AD23" s="53"/>
    </row>
    <row r="24" spans="21:30">
      <c r="U24" s="53"/>
      <c r="V24" s="53"/>
      <c r="W24" s="53"/>
      <c r="X24" s="53"/>
      <c r="Y24" s="53"/>
      <c r="Z24" s="53"/>
      <c r="AA24" s="53"/>
      <c r="AB24" s="53"/>
      <c r="AC24" s="53"/>
      <c r="AD24" s="53"/>
    </row>
    <row r="25" spans="21:30">
      <c r="U25" s="53"/>
      <c r="V25" s="53"/>
      <c r="W25" s="53"/>
      <c r="X25" s="53"/>
      <c r="Y25" s="53"/>
      <c r="Z25" s="53"/>
      <c r="AA25" s="53"/>
      <c r="AB25" s="53"/>
      <c r="AC25" s="53"/>
      <c r="AD25" s="53"/>
    </row>
    <row r="26" spans="21:30">
      <c r="U26" s="53"/>
      <c r="V26" s="53"/>
      <c r="W26" s="53"/>
      <c r="X26" s="53"/>
      <c r="Y26" s="53"/>
      <c r="Z26" s="53"/>
      <c r="AA26" s="53"/>
      <c r="AB26" s="53"/>
      <c r="AC26" s="53"/>
      <c r="AD26" s="53"/>
    </row>
    <row r="27" spans="21:30">
      <c r="U27" s="53"/>
      <c r="V27" s="53"/>
      <c r="W27" s="53"/>
      <c r="X27" s="53"/>
      <c r="Y27" s="53"/>
      <c r="Z27" s="53"/>
      <c r="AA27" s="53"/>
      <c r="AB27" s="53"/>
      <c r="AC27" s="53"/>
      <c r="AD27" s="53"/>
    </row>
    <row r="28" spans="21:30">
      <c r="U28" s="53"/>
      <c r="V28" s="53"/>
      <c r="W28" s="53"/>
      <c r="X28" s="53"/>
      <c r="Y28" s="53"/>
      <c r="Z28" s="53"/>
      <c r="AA28" s="53"/>
      <c r="AB28" s="53"/>
      <c r="AC28" s="53"/>
      <c r="AD28" s="53"/>
    </row>
    <row r="29" spans="21:30">
      <c r="U29" s="53"/>
      <c r="V29" s="53"/>
      <c r="W29" s="53"/>
      <c r="X29" s="53"/>
      <c r="Y29" s="53"/>
      <c r="Z29" s="53"/>
      <c r="AA29" s="53"/>
      <c r="AB29" s="53"/>
      <c r="AC29" s="53"/>
      <c r="AD29" s="53"/>
    </row>
    <row r="30" spans="21:30">
      <c r="U30" s="53"/>
      <c r="V30" s="53"/>
      <c r="W30" s="53"/>
      <c r="X30" s="53"/>
      <c r="Y30" s="53"/>
      <c r="Z30" s="53"/>
      <c r="AA30" s="53"/>
      <c r="AB30" s="53"/>
      <c r="AC30" s="53"/>
      <c r="AD30" s="53"/>
    </row>
    <row r="31" spans="21:30">
      <c r="U31" s="53"/>
      <c r="V31" s="53"/>
      <c r="W31" s="53"/>
      <c r="X31" s="53"/>
      <c r="Y31" s="53"/>
      <c r="Z31" s="53"/>
      <c r="AA31" s="53"/>
      <c r="AB31" s="53"/>
      <c r="AC31" s="53"/>
      <c r="AD31" s="53"/>
    </row>
    <row r="32" spans="21:30">
      <c r="U32" s="53"/>
      <c r="V32" s="53"/>
      <c r="W32" s="53"/>
      <c r="X32" s="53"/>
      <c r="Y32" s="53"/>
      <c r="Z32" s="53"/>
      <c r="AA32" s="53"/>
      <c r="AB32" s="53"/>
      <c r="AC32" s="53"/>
      <c r="AD32" s="53"/>
    </row>
    <row r="33" spans="21:30">
      <c r="U33" s="53"/>
      <c r="V33" s="53"/>
      <c r="W33" s="53"/>
      <c r="X33" s="53"/>
      <c r="Y33" s="53"/>
      <c r="Z33" s="53"/>
      <c r="AA33" s="53"/>
      <c r="AB33" s="53"/>
      <c r="AC33" s="53"/>
      <c r="AD33" s="53"/>
    </row>
    <row r="34" spans="21:30">
      <c r="U34" s="53"/>
      <c r="V34" s="53"/>
      <c r="W34" s="53"/>
      <c r="X34" s="53"/>
      <c r="Y34" s="53"/>
      <c r="Z34" s="53"/>
      <c r="AA34" s="53"/>
      <c r="AB34" s="53"/>
      <c r="AC34" s="53"/>
      <c r="AD34" s="53"/>
    </row>
    <row r="35" spans="21:30">
      <c r="U35" s="53"/>
      <c r="V35" s="53"/>
      <c r="W35" s="53"/>
      <c r="X35" s="53"/>
      <c r="Y35" s="53"/>
      <c r="Z35" s="53"/>
      <c r="AA35" s="53"/>
      <c r="AB35" s="53"/>
      <c r="AC35" s="53"/>
      <c r="AD35" s="53"/>
    </row>
    <row r="36" spans="21:30">
      <c r="U36" s="53"/>
      <c r="V36" s="53"/>
      <c r="W36" s="53"/>
      <c r="X36" s="53"/>
      <c r="Y36" s="53"/>
      <c r="Z36" s="53"/>
      <c r="AA36" s="53"/>
      <c r="AB36" s="53"/>
      <c r="AC36" s="53"/>
      <c r="AD36" s="53"/>
    </row>
  </sheetData>
  <mergeCells count="1">
    <mergeCell ref="U3:AD36"/>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workbookViewId="0">
      <selection activeCell="S32" sqref="S32"/>
    </sheetView>
  </sheetViews>
  <sheetFormatPr defaultColWidth="9" defaultRowHeight="13.5"/>
  <cols>
    <col min="1" max="1" width="18.5" customWidth="1"/>
    <col min="2" max="2" width="12.5"/>
  </cols>
  <sheetData>
    <row r="1" ht="28.5" spans="1:20">
      <c r="A1" s="16" t="s">
        <v>54</v>
      </c>
      <c r="B1" s="17" t="s">
        <v>55</v>
      </c>
      <c r="C1" s="18" t="s">
        <v>56</v>
      </c>
      <c r="D1" s="17" t="s">
        <v>57</v>
      </c>
      <c r="E1" s="19" t="s">
        <v>58</v>
      </c>
      <c r="F1" s="20" t="s">
        <v>59</v>
      </c>
      <c r="G1" s="17" t="s">
        <v>60</v>
      </c>
      <c r="H1" s="21" t="s">
        <v>61</v>
      </c>
      <c r="I1" s="22" t="s">
        <v>62</v>
      </c>
      <c r="J1" s="22" t="s">
        <v>63</v>
      </c>
      <c r="K1" s="17" t="s">
        <v>64</v>
      </c>
      <c r="L1" s="17" t="s">
        <v>65</v>
      </c>
      <c r="M1" s="17" t="s">
        <v>66</v>
      </c>
      <c r="N1" s="17" t="s">
        <v>67</v>
      </c>
      <c r="O1" s="17" t="s">
        <v>68</v>
      </c>
      <c r="P1" s="23" t="s">
        <v>69</v>
      </c>
      <c r="Q1" s="23" t="s">
        <v>70</v>
      </c>
      <c r="R1" s="24" t="s">
        <v>71</v>
      </c>
    </row>
    <row r="2" ht="14.25" spans="1:20">
      <c r="A2" s="6" t="s">
        <v>72</v>
      </c>
      <c r="B2" s="3"/>
      <c r="C2" s="25">
        <v>15.99</v>
      </c>
      <c r="D2" s="26">
        <v>10</v>
      </c>
      <c r="E2" s="27">
        <v>5.85</v>
      </c>
      <c r="F2" s="26">
        <v>4.95</v>
      </c>
      <c r="G2" s="28">
        <v>0</v>
      </c>
      <c r="H2" s="29">
        <v>0.15</v>
      </c>
      <c r="I2" s="30">
        <v>6.28</v>
      </c>
      <c r="J2" s="31">
        <v>0.39</v>
      </c>
      <c r="K2" s="31">
        <v>0</v>
      </c>
      <c r="L2" s="32">
        <v>0.1</v>
      </c>
      <c r="M2" s="32">
        <v>0.05</v>
      </c>
      <c r="N2" s="33">
        <v>0.24</v>
      </c>
      <c r="O2" s="34">
        <v>3.88</v>
      </c>
      <c r="P2" s="35">
        <v>8.64</v>
      </c>
      <c r="Q2" s="31">
        <v>3.93</v>
      </c>
      <c r="R2" s="36">
        <v>0.54</v>
      </c>
    </row>
    <row r="3" ht="14.25" spans="1:20">
      <c r="A3" s="6"/>
      <c r="B3" s="3"/>
      <c r="C3" s="25"/>
      <c r="D3" s="26"/>
      <c r="E3" s="27"/>
      <c r="F3" s="26"/>
      <c r="G3" s="28"/>
      <c r="H3" s="29"/>
      <c r="I3" s="30"/>
      <c r="J3" s="31"/>
      <c r="K3" s="31"/>
      <c r="L3" s="32"/>
      <c r="M3" s="32"/>
      <c r="N3" s="33"/>
      <c r="O3" s="34"/>
      <c r="P3" s="35"/>
      <c r="Q3" s="31"/>
      <c r="R3" s="36"/>
    </row>
    <row r="4" ht="14.25" spans="1:20">
      <c r="A4" s="6"/>
      <c r="B4" s="3"/>
      <c r="C4" s="25"/>
      <c r="D4" s="26"/>
      <c r="E4" s="27"/>
      <c r="F4" s="26"/>
      <c r="G4" s="28"/>
      <c r="H4" s="29"/>
      <c r="I4" s="30"/>
      <c r="J4" s="31"/>
      <c r="K4" s="31"/>
      <c r="L4" s="32"/>
      <c r="M4" s="32"/>
      <c r="N4" s="33"/>
      <c r="O4" s="34"/>
      <c r="P4" s="35"/>
      <c r="Q4" s="31"/>
      <c r="R4" s="36"/>
    </row>
    <row r="5" ht="14.25" spans="1:20">
      <c r="A5" s="6"/>
      <c r="B5" s="3"/>
      <c r="C5" s="25"/>
      <c r="D5" s="26"/>
      <c r="E5" s="27"/>
      <c r="F5" s="26"/>
      <c r="G5" s="28"/>
      <c r="H5" s="29"/>
      <c r="I5" s="30"/>
      <c r="J5" s="31"/>
      <c r="K5" s="31"/>
      <c r="L5" s="32"/>
      <c r="M5" s="32"/>
      <c r="N5" s="33"/>
      <c r="O5" s="34"/>
      <c r="P5" s="35"/>
      <c r="Q5" s="31"/>
      <c r="R5" s="36"/>
    </row>
    <row r="6" ht="14.25" spans="1:20">
      <c r="A6" s="6"/>
      <c r="B6" s="3"/>
      <c r="C6" s="25"/>
      <c r="D6" s="26"/>
      <c r="E6" s="27"/>
      <c r="F6" s="26"/>
      <c r="G6" s="28"/>
      <c r="H6" s="29"/>
      <c r="I6" s="30"/>
      <c r="J6" s="31"/>
      <c r="K6" s="31"/>
      <c r="L6" s="32"/>
      <c r="M6" s="32"/>
      <c r="N6" s="33"/>
      <c r="O6" s="34"/>
      <c r="P6" s="35"/>
      <c r="Q6" s="31"/>
      <c r="R6" s="36"/>
    </row>
    <row r="7" ht="14.25" spans="1:20">
      <c r="A7" s="6"/>
      <c r="B7" s="3"/>
      <c r="C7" s="25"/>
      <c r="D7" s="26"/>
      <c r="E7" s="27"/>
      <c r="F7" s="26"/>
      <c r="G7" s="28"/>
      <c r="H7" s="29"/>
      <c r="I7" s="30"/>
      <c r="J7" s="31"/>
      <c r="K7" s="31"/>
      <c r="L7" s="32"/>
      <c r="M7" s="32"/>
      <c r="N7" s="33"/>
      <c r="O7" s="34"/>
      <c r="P7" s="35"/>
      <c r="Q7" s="31"/>
      <c r="R7" s="36"/>
    </row>
    <row r="13" ht="33" spans="1:20">
      <c r="A13" s="16" t="s">
        <v>73</v>
      </c>
      <c r="B13" s="37" t="s">
        <v>74</v>
      </c>
      <c r="C13" s="37" t="s">
        <v>75</v>
      </c>
      <c r="D13" s="38" t="s">
        <v>76</v>
      </c>
      <c r="E13" s="38" t="s">
        <v>77</v>
      </c>
      <c r="F13" s="38" t="s">
        <v>78</v>
      </c>
      <c r="G13" s="39" t="s">
        <v>79</v>
      </c>
      <c r="H13" s="39" t="s">
        <v>80</v>
      </c>
      <c r="I13" s="39" t="s">
        <v>81</v>
      </c>
      <c r="J13" s="40" t="s">
        <v>82</v>
      </c>
      <c r="K13" s="40" t="s">
        <v>83</v>
      </c>
      <c r="L13" s="41"/>
      <c r="M13" s="40"/>
      <c r="N13" s="40"/>
      <c r="O13" s="42"/>
      <c r="P13" s="43"/>
      <c r="Q13" s="40"/>
      <c r="R13" s="40"/>
    </row>
    <row r="14" spans="1:20">
      <c r="A14" s="6" t="s">
        <v>72</v>
      </c>
      <c r="B14" s="26">
        <v>33</v>
      </c>
      <c r="C14" s="26">
        <v>10</v>
      </c>
      <c r="D14" s="26">
        <v>6</v>
      </c>
      <c r="E14" s="44">
        <v>0.33</v>
      </c>
      <c r="F14" s="26">
        <v>0.2</v>
      </c>
      <c r="G14" s="45">
        <v>0.7</v>
      </c>
      <c r="H14" s="26">
        <v>5</v>
      </c>
      <c r="I14" s="46">
        <v>1.65</v>
      </c>
      <c r="J14" s="26">
        <v>0.25</v>
      </c>
      <c r="K14" s="26">
        <v>4.95</v>
      </c>
      <c r="L14" s="47"/>
      <c r="M14" s="47"/>
      <c r="N14" s="47"/>
      <c r="O14" s="26"/>
      <c r="P14" s="26"/>
      <c r="Q14" s="26"/>
      <c r="S14" s="26"/>
    </row>
    <row r="15" spans="1:20">
      <c r="A15" s="48"/>
      <c r="B15" s="49"/>
      <c r="C15" s="49"/>
      <c r="D15" s="49"/>
      <c r="E15" s="50"/>
      <c r="F15" s="49"/>
      <c r="G15" s="51"/>
      <c r="H15" s="52"/>
      <c r="I15" s="51"/>
      <c r="J15" s="49"/>
      <c r="K15" s="49"/>
      <c r="L15" s="51"/>
      <c r="M15" s="51"/>
      <c r="N15" s="51"/>
      <c r="O15" s="49"/>
      <c r="P15" s="49"/>
      <c r="Q15" s="49"/>
      <c r="R15" s="49"/>
      <c r="S15" s="26"/>
      <c r="T15" s="2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0"/>
  <sheetViews>
    <sheetView tabSelected="1" topLeftCell="A44" workbookViewId="0">
      <selection activeCell="C36" sqref="C36"/>
    </sheetView>
  </sheetViews>
  <sheetFormatPr defaultColWidth="9" defaultRowHeight="13.5"/>
  <cols>
    <col min="1" max="1" width="28.625" customWidth="1"/>
    <col min="2" max="2" width="23.75" customWidth="1"/>
    <col min="3" max="3" width="147.125" customWidth="1"/>
    <col min="4" max="4" width="44.625" customWidth="1"/>
  </cols>
  <sheetData>
    <row r="1" ht="18" spans="1:15">
      <c r="A1" s="2" t="s">
        <v>84</v>
      </c>
      <c r="D1" s="3"/>
      <c r="E1" s="3"/>
      <c r="F1" s="3"/>
      <c r="G1" s="3"/>
      <c r="H1" s="3"/>
      <c r="I1" s="3"/>
      <c r="J1" s="3"/>
      <c r="K1" s="3"/>
      <c r="L1" s="3"/>
      <c r="M1" s="3"/>
      <c r="N1" s="3"/>
      <c r="O1" s="3"/>
    </row>
    <row r="2" spans="1:15">
      <c r="D2" s="3"/>
      <c r="E2" s="3"/>
      <c r="F2" s="3"/>
      <c r="G2" s="3"/>
      <c r="H2" s="3"/>
      <c r="I2" s="3"/>
      <c r="J2" s="3"/>
      <c r="K2" s="3"/>
      <c r="L2" s="3"/>
      <c r="M2" s="3"/>
      <c r="N2" s="3"/>
      <c r="O2" s="3"/>
    </row>
    <row r="3" ht="15" spans="1:15">
      <c r="A3" s="4" t="s">
        <v>85</v>
      </c>
      <c r="D3" s="3"/>
      <c r="E3" s="3"/>
      <c r="F3" s="3"/>
      <c r="G3" s="3"/>
      <c r="H3" s="3"/>
      <c r="I3" s="3"/>
      <c r="J3" s="3"/>
      <c r="K3" s="3"/>
      <c r="L3" s="3"/>
      <c r="M3" s="3"/>
      <c r="N3" s="3"/>
      <c r="O3" s="3"/>
    </row>
    <row r="4" spans="1:15">
      <c r="D4" s="3"/>
      <c r="E4" s="3"/>
      <c r="F4" s="3"/>
      <c r="G4" s="3"/>
      <c r="H4" s="3"/>
      <c r="I4" s="3"/>
      <c r="J4" s="3"/>
      <c r="K4" s="3"/>
      <c r="L4" s="3"/>
      <c r="M4" s="3"/>
      <c r="N4" s="3"/>
      <c r="O4" s="3"/>
    </row>
    <row r="5" ht="15" spans="1:15">
      <c r="A5" s="4" t="s">
        <v>86</v>
      </c>
      <c r="D5" s="3"/>
      <c r="E5" s="3"/>
      <c r="F5" s="3"/>
      <c r="G5" s="3"/>
      <c r="H5" s="3"/>
      <c r="I5" s="3"/>
      <c r="J5" s="3"/>
      <c r="K5" s="3"/>
      <c r="L5" s="3"/>
      <c r="M5" s="3"/>
      <c r="N5" s="3"/>
      <c r="O5" s="3"/>
    </row>
    <row r="6" spans="1:15">
      <c r="D6" s="3"/>
      <c r="E6" s="3"/>
      <c r="F6" s="3"/>
      <c r="G6" s="3"/>
      <c r="H6" s="3"/>
      <c r="I6" s="3"/>
      <c r="J6" s="3"/>
      <c r="K6" s="3"/>
      <c r="L6" s="3"/>
      <c r="M6" s="3"/>
      <c r="N6" s="3"/>
      <c r="O6" s="3"/>
    </row>
    <row r="7" ht="15" spans="1:15">
      <c r="A7" s="4" t="s">
        <v>87</v>
      </c>
      <c r="D7" s="3"/>
      <c r="E7" s="3"/>
      <c r="F7" s="3"/>
      <c r="G7" s="3"/>
      <c r="H7" s="3"/>
      <c r="I7" s="3"/>
      <c r="J7" s="3"/>
      <c r="K7" s="3"/>
      <c r="L7" s="3"/>
      <c r="M7" s="3"/>
      <c r="N7" s="3"/>
      <c r="O7" s="3"/>
    </row>
    <row r="8" spans="1:15">
      <c r="D8" s="3"/>
      <c r="E8" s="3"/>
      <c r="F8" s="3"/>
      <c r="G8" s="3"/>
      <c r="H8" s="3"/>
      <c r="I8" s="3"/>
      <c r="J8" s="3"/>
      <c r="K8" s="3"/>
      <c r="L8" s="3"/>
      <c r="M8" s="3"/>
      <c r="N8" s="3"/>
      <c r="O8" s="3"/>
    </row>
    <row r="9" ht="15" spans="1:15">
      <c r="A9" s="5" t="s">
        <v>88</v>
      </c>
      <c r="D9" s="3"/>
      <c r="E9" s="3"/>
      <c r="F9" s="3"/>
      <c r="G9" s="3"/>
      <c r="H9" s="3"/>
      <c r="I9" s="3"/>
      <c r="J9" s="3"/>
      <c r="K9" s="3"/>
      <c r="L9" s="3"/>
      <c r="M9" s="3"/>
      <c r="N9" s="6"/>
      <c r="O9" s="3"/>
    </row>
    <row r="10" spans="1:15">
      <c r="D10" s="3"/>
      <c r="E10" s="3"/>
      <c r="F10" s="3"/>
      <c r="G10" s="3"/>
      <c r="H10" s="3"/>
      <c r="I10" s="3"/>
      <c r="J10" s="3"/>
      <c r="K10" s="3"/>
      <c r="L10" s="3"/>
      <c r="M10" s="3"/>
      <c r="N10" s="3"/>
      <c r="O10" s="3"/>
    </row>
    <row r="11" ht="96" customHeight="1" spans="1:15">
      <c r="A11" s="2" t="s">
        <v>89</v>
      </c>
      <c r="D11" s="3"/>
      <c r="E11" s="3"/>
      <c r="F11" s="3"/>
      <c r="G11" s="3"/>
      <c r="H11" s="3"/>
      <c r="I11" s="3"/>
      <c r="J11" s="3"/>
      <c r="K11" s="3"/>
      <c r="L11" s="7"/>
      <c r="M11" s="7"/>
      <c r="N11" s="7"/>
      <c r="O11" s="7"/>
    </row>
    <row r="12" ht="14.25" spans="1:15">
      <c r="D12" s="3"/>
      <c r="E12" s="3"/>
      <c r="F12" s="3"/>
      <c r="G12" s="3"/>
      <c r="H12" s="3"/>
      <c r="I12" s="3"/>
      <c r="J12" s="3"/>
      <c r="K12" s="3"/>
      <c r="L12" s="8"/>
      <c r="M12" s="8"/>
      <c r="N12" s="8"/>
      <c r="O12" s="3"/>
    </row>
    <row r="13" ht="15.75" spans="1:15">
      <c r="A13" s="9" t="s">
        <v>90</v>
      </c>
      <c r="B13" s="9" t="s">
        <v>91</v>
      </c>
      <c r="C13" s="9" t="s">
        <v>92</v>
      </c>
      <c r="D13" s="3"/>
      <c r="E13" s="3"/>
      <c r="F13" s="3"/>
      <c r="G13" s="3"/>
      <c r="H13" s="3"/>
      <c r="I13" s="3"/>
      <c r="J13" s="3"/>
      <c r="K13" s="3"/>
      <c r="L13" s="8"/>
      <c r="M13" s="8"/>
      <c r="N13" s="8"/>
      <c r="O13" s="3"/>
    </row>
    <row r="14" ht="17" customHeight="1" spans="1:15">
      <c r="A14" s="9" t="s">
        <v>93</v>
      </c>
      <c r="B14" s="10" t="s">
        <v>94</v>
      </c>
      <c r="C14" s="9" t="s">
        <v>95</v>
      </c>
      <c r="D14" s="3"/>
      <c r="E14" s="3"/>
      <c r="F14" s="3"/>
      <c r="G14" s="3"/>
      <c r="H14" s="3"/>
      <c r="I14" s="3"/>
      <c r="J14" s="3"/>
      <c r="K14" s="3"/>
      <c r="L14" s="8"/>
      <c r="M14" s="8"/>
      <c r="N14" s="8"/>
      <c r="O14" s="3"/>
    </row>
    <row r="15" ht="17" customHeight="1" spans="1:15">
      <c r="A15" s="9" t="s">
        <v>96</v>
      </c>
      <c r="B15" s="10" t="s">
        <v>97</v>
      </c>
      <c r="C15" s="9" t="s">
        <v>98</v>
      </c>
      <c r="D15" s="3"/>
      <c r="E15" s="3"/>
      <c r="F15" s="3"/>
      <c r="G15" s="3"/>
      <c r="H15" s="3"/>
      <c r="I15" s="3"/>
      <c r="J15" s="3"/>
      <c r="K15" s="3"/>
      <c r="L15" s="8"/>
      <c r="M15" s="8"/>
      <c r="N15" s="8"/>
      <c r="O15" s="3"/>
    </row>
    <row r="16" ht="17" customHeight="1" spans="1:15">
      <c r="A16" s="9" t="s">
        <v>99</v>
      </c>
      <c r="B16" s="10" t="s">
        <v>100</v>
      </c>
      <c r="C16" s="9" t="s">
        <v>101</v>
      </c>
      <c r="D16" s="3"/>
      <c r="E16" s="3"/>
      <c r="F16" s="3"/>
      <c r="G16" s="3"/>
      <c r="H16" s="3"/>
      <c r="I16" s="3"/>
      <c r="J16" s="3"/>
      <c r="K16" s="3"/>
      <c r="L16" s="8"/>
      <c r="M16" s="8"/>
      <c r="N16" s="8"/>
      <c r="O16" s="3"/>
    </row>
    <row r="17" ht="17" customHeight="1" spans="1:15">
      <c r="A17" s="9" t="s">
        <v>102</v>
      </c>
      <c r="B17" s="10" t="s">
        <v>103</v>
      </c>
      <c r="C17" s="9" t="s">
        <v>104</v>
      </c>
      <c r="D17" s="3"/>
      <c r="E17" s="3"/>
      <c r="F17" s="3"/>
      <c r="G17" s="3"/>
      <c r="H17" s="3"/>
      <c r="I17" s="3"/>
      <c r="J17" s="3"/>
      <c r="K17" s="3"/>
      <c r="L17" s="8"/>
      <c r="M17" s="8"/>
      <c r="N17" s="8"/>
      <c r="O17" s="3"/>
    </row>
    <row r="18" ht="18" spans="1:15">
      <c r="A18" s="2" t="s">
        <v>105</v>
      </c>
      <c r="D18" s="3"/>
      <c r="E18" s="3"/>
      <c r="F18" s="3"/>
      <c r="G18" s="3"/>
      <c r="H18" s="3"/>
      <c r="I18" s="3"/>
      <c r="J18" s="3"/>
      <c r="K18" s="3"/>
      <c r="L18" s="8"/>
      <c r="M18" s="8"/>
      <c r="N18" s="8"/>
      <c r="O18" s="3"/>
    </row>
    <row r="19" spans="1:15">
      <c r="D19" s="3"/>
      <c r="E19" s="3"/>
      <c r="F19" s="3"/>
      <c r="G19" s="3"/>
      <c r="H19" s="3"/>
      <c r="I19" s="3"/>
      <c r="J19" s="3"/>
      <c r="K19" s="3"/>
      <c r="L19" s="8"/>
      <c r="M19" s="8"/>
      <c r="N19" s="8"/>
      <c r="O19" s="3"/>
    </row>
    <row r="20" ht="15" spans="1:15">
      <c r="A20" s="11" t="s">
        <v>106</v>
      </c>
      <c r="D20" s="3"/>
      <c r="E20" s="3"/>
      <c r="F20" s="3"/>
      <c r="G20" s="3"/>
      <c r="H20" s="3"/>
      <c r="I20" s="3"/>
      <c r="J20" s="3"/>
      <c r="K20" s="3"/>
      <c r="L20" s="8"/>
      <c r="M20" s="8"/>
      <c r="N20" s="8"/>
      <c r="O20" s="3"/>
    </row>
    <row r="21" spans="1:15">
      <c r="D21" s="3"/>
      <c r="E21" s="3"/>
      <c r="F21" s="3"/>
      <c r="G21" s="3"/>
      <c r="H21" s="3"/>
      <c r="I21" s="3"/>
      <c r="J21" s="3"/>
      <c r="K21" s="3"/>
      <c r="L21" s="8"/>
      <c r="M21" s="8"/>
      <c r="N21" s="8"/>
      <c r="O21" s="3"/>
    </row>
    <row r="22" ht="15" spans="1:15">
      <c r="A22" s="4" t="s">
        <v>107</v>
      </c>
      <c r="D22" s="3"/>
      <c r="E22" s="3"/>
      <c r="F22" s="3"/>
      <c r="G22" s="3"/>
      <c r="H22" s="3"/>
      <c r="I22" s="3"/>
      <c r="J22" s="3"/>
      <c r="K22" s="3"/>
      <c r="L22" s="8"/>
      <c r="M22" s="8"/>
      <c r="N22" s="8"/>
      <c r="O22" s="3"/>
    </row>
    <row r="23" spans="1:15">
      <c r="D23" s="3"/>
      <c r="E23" s="3"/>
      <c r="F23" s="3"/>
      <c r="G23" s="3"/>
      <c r="H23" s="3"/>
      <c r="I23" s="3"/>
      <c r="J23" s="3"/>
      <c r="K23" s="3"/>
      <c r="L23" s="8"/>
      <c r="M23" s="8"/>
      <c r="N23" s="8"/>
      <c r="O23" s="3"/>
    </row>
    <row r="24" ht="15" spans="1:15">
      <c r="A24" s="4" t="s">
        <v>108</v>
      </c>
      <c r="D24" s="3"/>
      <c r="E24" s="3"/>
      <c r="F24" s="3"/>
      <c r="G24" s="3"/>
      <c r="H24" s="3"/>
      <c r="I24" s="3"/>
      <c r="J24" s="3"/>
      <c r="K24" s="3"/>
      <c r="L24" s="8"/>
      <c r="M24" s="8"/>
      <c r="N24" s="8"/>
      <c r="O24" s="3"/>
    </row>
    <row r="25" spans="1:15">
      <c r="D25" s="3"/>
      <c r="E25" s="3"/>
      <c r="F25" s="3"/>
      <c r="G25" s="3"/>
      <c r="H25" s="3"/>
      <c r="I25" s="3"/>
      <c r="J25" s="3"/>
      <c r="K25" s="3"/>
      <c r="L25" s="8"/>
      <c r="M25" s="8"/>
      <c r="N25" s="8"/>
      <c r="O25" s="3"/>
    </row>
    <row r="26" ht="15" spans="1:15">
      <c r="A26" s="4" t="s">
        <v>109</v>
      </c>
      <c r="D26" s="3"/>
      <c r="E26" s="3"/>
      <c r="F26" s="3"/>
      <c r="G26" s="3"/>
      <c r="H26" s="3"/>
      <c r="I26" s="3"/>
      <c r="J26" s="3"/>
      <c r="K26" s="3"/>
      <c r="L26" s="8"/>
      <c r="M26" s="8"/>
      <c r="N26" s="8"/>
      <c r="O26" s="3"/>
    </row>
    <row r="27" spans="1:15">
      <c r="D27" s="3"/>
      <c r="E27" s="3"/>
      <c r="F27" s="3"/>
      <c r="G27" s="3"/>
      <c r="H27" s="3"/>
      <c r="I27" s="3"/>
      <c r="J27" s="3"/>
      <c r="K27" s="3"/>
      <c r="L27" s="8"/>
      <c r="M27" s="8"/>
      <c r="N27" s="8"/>
      <c r="O27" s="3"/>
    </row>
    <row r="28" ht="15" spans="1:15">
      <c r="A28" s="5" t="s">
        <v>110</v>
      </c>
      <c r="D28" s="3"/>
      <c r="E28" s="3"/>
      <c r="F28" s="3"/>
      <c r="G28" s="3"/>
      <c r="H28" s="3"/>
      <c r="I28" s="3"/>
      <c r="J28" s="3"/>
      <c r="K28" s="3"/>
      <c r="L28" s="8"/>
      <c r="M28" s="8"/>
      <c r="N28" s="8"/>
      <c r="O28" s="3"/>
    </row>
    <row r="29" spans="1:15">
      <c r="D29" s="3"/>
      <c r="E29" s="3"/>
      <c r="F29" s="3"/>
      <c r="G29" s="3"/>
      <c r="H29" s="3"/>
      <c r="I29" s="3"/>
      <c r="J29" s="3"/>
      <c r="K29" s="3"/>
      <c r="L29" s="3"/>
      <c r="M29" s="3"/>
      <c r="N29" s="3"/>
      <c r="O29" s="3"/>
    </row>
    <row r="30" ht="15" spans="1:15">
      <c r="A30" s="5" t="s">
        <v>111</v>
      </c>
      <c r="D30" s="3"/>
      <c r="E30" s="3"/>
      <c r="F30" s="3"/>
      <c r="G30" s="3"/>
      <c r="H30" s="3"/>
      <c r="I30" s="3"/>
      <c r="J30" s="3"/>
      <c r="K30" s="3"/>
      <c r="L30" s="3"/>
      <c r="M30" s="3"/>
      <c r="N30" s="3"/>
      <c r="O30" s="3"/>
    </row>
    <row r="31" spans="1:15">
      <c r="D31" s="3"/>
      <c r="E31" s="3"/>
      <c r="F31" s="3"/>
      <c r="G31" s="3"/>
      <c r="H31" s="3"/>
      <c r="I31" s="3"/>
      <c r="J31" s="3"/>
      <c r="K31" s="3"/>
      <c r="L31" s="3"/>
      <c r="M31" s="3"/>
      <c r="N31" s="3"/>
      <c r="O31" s="3"/>
    </row>
    <row r="32" ht="18" spans="1:15">
      <c r="A32" s="2" t="s">
        <v>112</v>
      </c>
      <c r="D32" s="3"/>
      <c r="E32" s="3"/>
      <c r="F32" s="3"/>
      <c r="G32" s="3"/>
      <c r="H32" s="3"/>
      <c r="I32" s="3"/>
      <c r="J32" s="3"/>
      <c r="K32" s="3"/>
      <c r="L32" s="3"/>
      <c r="M32" s="3"/>
      <c r="N32" s="3"/>
      <c r="O32" s="3"/>
    </row>
    <row r="33" spans="1:15">
      <c r="D33" s="3"/>
      <c r="E33" s="3"/>
      <c r="F33" s="3"/>
      <c r="G33" s="3"/>
      <c r="H33" s="3"/>
      <c r="I33" s="3"/>
      <c r="J33" s="3"/>
      <c r="K33" s="3"/>
      <c r="L33" s="3"/>
      <c r="M33" s="3"/>
      <c r="N33" s="3"/>
      <c r="O33" s="3"/>
    </row>
    <row r="34" ht="15" spans="1:15">
      <c r="A34" s="11" t="s">
        <v>113</v>
      </c>
      <c r="D34" s="3"/>
      <c r="E34" s="3"/>
      <c r="F34" s="3"/>
      <c r="G34" s="3"/>
      <c r="H34" s="3"/>
      <c r="I34" s="3"/>
      <c r="J34" s="3"/>
      <c r="K34" s="3"/>
      <c r="L34" s="3"/>
      <c r="M34" s="3"/>
      <c r="N34" s="3"/>
      <c r="O34" s="3"/>
    </row>
    <row r="35" spans="1:15">
      <c r="D35" s="3"/>
      <c r="E35" s="3"/>
      <c r="F35" s="3"/>
      <c r="G35" s="3"/>
      <c r="H35" s="3"/>
      <c r="I35" s="3"/>
      <c r="J35" s="3"/>
      <c r="K35" s="3"/>
      <c r="L35" s="3"/>
      <c r="M35" s="3"/>
      <c r="N35" s="3"/>
      <c r="O35" s="3"/>
    </row>
    <row r="36" ht="15" spans="1:15">
      <c r="A36" s="4" t="s">
        <v>114</v>
      </c>
      <c r="D36" s="3"/>
      <c r="E36" s="3"/>
      <c r="F36" s="3"/>
      <c r="G36" s="3"/>
      <c r="H36" s="3"/>
      <c r="I36" s="3"/>
      <c r="J36" s="3"/>
      <c r="K36" s="3"/>
      <c r="L36" s="3"/>
      <c r="M36" s="3"/>
      <c r="N36" s="3"/>
      <c r="O36" s="3"/>
    </row>
    <row r="37" spans="1:15">
      <c r="D37" s="3"/>
      <c r="E37" s="3"/>
      <c r="F37" s="3"/>
      <c r="G37" s="3"/>
      <c r="H37" s="3"/>
      <c r="I37" s="3"/>
      <c r="J37" s="3"/>
      <c r="K37" s="3"/>
      <c r="L37" s="3"/>
      <c r="M37" s="3"/>
      <c r="N37" s="3"/>
      <c r="O37" s="3"/>
    </row>
    <row r="38" ht="15" spans="1:15">
      <c r="A38" s="4" t="s">
        <v>115</v>
      </c>
      <c r="D38" s="3"/>
      <c r="E38" s="3"/>
      <c r="F38" s="3"/>
      <c r="G38" s="3"/>
      <c r="H38" s="3"/>
      <c r="I38" s="3"/>
      <c r="J38" s="3"/>
      <c r="K38" s="3"/>
      <c r="L38" s="3"/>
      <c r="M38" s="3"/>
      <c r="N38" s="3"/>
      <c r="O38" s="3"/>
    </row>
    <row r="40" ht="15" spans="1:15">
      <c r="A40" s="4" t="s">
        <v>116</v>
      </c>
    </row>
    <row r="42" ht="15" spans="1:15">
      <c r="A42" s="5" t="s">
        <v>117</v>
      </c>
    </row>
    <row r="44" ht="15" spans="1:15">
      <c r="A44" s="5" t="s">
        <v>118</v>
      </c>
    </row>
    <row r="46" ht="15" spans="1:15">
      <c r="A46" s="11" t="s">
        <v>119</v>
      </c>
    </row>
    <row r="48" ht="15" spans="1:15">
      <c r="A48" s="4" t="s">
        <v>120</v>
      </c>
    </row>
    <row r="50" ht="15" spans="1:1">
      <c r="A50" s="4" t="s">
        <v>121</v>
      </c>
    </row>
    <row r="52" ht="15" spans="1:1">
      <c r="A52" s="4" t="s">
        <v>116</v>
      </c>
    </row>
    <row r="54" ht="15" spans="1:1">
      <c r="A54" s="5" t="s">
        <v>122</v>
      </c>
    </row>
    <row r="56" ht="15" spans="1:1">
      <c r="A56" s="5" t="s">
        <v>123</v>
      </c>
    </row>
    <row r="58" ht="15" spans="1:1">
      <c r="A58" s="11" t="s">
        <v>124</v>
      </c>
    </row>
    <row r="60" ht="15" spans="1:1">
      <c r="A60" s="4" t="s">
        <v>125</v>
      </c>
    </row>
    <row r="62" ht="15" spans="1:1">
      <c r="A62" s="4" t="s">
        <v>126</v>
      </c>
    </row>
    <row r="64" ht="15" spans="1:1">
      <c r="A64" s="4" t="s">
        <v>116</v>
      </c>
    </row>
    <row r="66" ht="15" spans="1:1">
      <c r="A66" s="12" t="s">
        <v>127</v>
      </c>
    </row>
    <row r="68" ht="18" spans="1:1">
      <c r="A68" s="2" t="s">
        <v>128</v>
      </c>
    </row>
    <row r="70" ht="15" spans="1:1">
      <c r="A70" s="4" t="s">
        <v>129</v>
      </c>
    </row>
    <row r="72" ht="15" spans="1:1">
      <c r="A72" s="13" t="s">
        <v>130</v>
      </c>
    </row>
    <row r="74" ht="15" spans="1:1">
      <c r="A74" s="4" t="s">
        <v>131</v>
      </c>
    </row>
    <row r="76" ht="14.25" spans="1:1">
      <c r="A76" s="13" t="s">
        <v>132</v>
      </c>
    </row>
    <row r="78" ht="18" spans="1:1">
      <c r="A78" s="2"/>
    </row>
    <row r="80" spans="1:1">
      <c r="A80" s="14" t="s">
        <v>133</v>
      </c>
    </row>
    <row r="82" spans="1:1">
      <c r="A82" s="15" t="s">
        <v>134</v>
      </c>
    </row>
    <row r="84" spans="1:1">
      <c r="A84" s="15" t="s">
        <v>135</v>
      </c>
    </row>
    <row r="86" spans="1:1">
      <c r="A86" s="15" t="s">
        <v>136</v>
      </c>
    </row>
    <row r="88" spans="1:1">
      <c r="A88" s="15" t="s">
        <v>137</v>
      </c>
    </row>
    <row r="90" spans="1:1">
      <c r="A90" s="15" t="s">
        <v>138</v>
      </c>
    </row>
    <row r="92" spans="1:1">
      <c r="A92" s="15" t="s">
        <v>139</v>
      </c>
    </row>
    <row r="94" spans="1:1">
      <c r="A94" s="15" t="s">
        <v>140</v>
      </c>
    </row>
    <row r="96" spans="1:1">
      <c r="A96" s="14" t="s">
        <v>141</v>
      </c>
    </row>
    <row r="98" spans="1:1">
      <c r="A98" s="15" t="s">
        <v>142</v>
      </c>
    </row>
    <row r="100" spans="1:1">
      <c r="A100" s="15" t="s">
        <v>143</v>
      </c>
    </row>
    <row r="102" spans="1:1">
      <c r="A102" s="15" t="s">
        <v>144</v>
      </c>
    </row>
    <row r="104" spans="1:1">
      <c r="A104" s="15" t="s">
        <v>145</v>
      </c>
    </row>
    <row r="106" spans="1:1">
      <c r="A106" s="15" t="s">
        <v>146</v>
      </c>
    </row>
    <row r="108" spans="1:1">
      <c r="A108" s="15" t="s">
        <v>147</v>
      </c>
    </row>
    <row r="110" spans="1:1">
      <c r="A110" s="15" t="s">
        <v>148</v>
      </c>
    </row>
    <row r="112" spans="1:1">
      <c r="A112" s="15" t="s">
        <v>149</v>
      </c>
    </row>
    <row r="114" spans="1:1">
      <c r="A114" s="14" t="s">
        <v>150</v>
      </c>
    </row>
    <row r="116" spans="1:1">
      <c r="A116" s="15" t="s">
        <v>151</v>
      </c>
    </row>
    <row r="118" spans="1:1">
      <c r="A118" s="15" t="s">
        <v>152</v>
      </c>
    </row>
    <row r="120" spans="1:1">
      <c r="A120" s="15" t="s">
        <v>153</v>
      </c>
    </row>
    <row r="122" spans="1:1">
      <c r="A122" s="15" t="s">
        <v>154</v>
      </c>
    </row>
    <row r="124" spans="1:1">
      <c r="A124" s="15" t="s">
        <v>155</v>
      </c>
    </row>
    <row r="126" spans="1:1">
      <c r="A126" s="15" t="s">
        <v>156</v>
      </c>
    </row>
    <row r="128" spans="1:1">
      <c r="A128" s="15" t="s">
        <v>157</v>
      </c>
    </row>
    <row r="130" spans="1:1">
      <c r="A130" s="15" t="s">
        <v>158</v>
      </c>
    </row>
  </sheetData>
  <mergeCells count="1">
    <mergeCell ref="L11:O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F28" sqref="F28:F29"/>
    </sheetView>
  </sheetViews>
  <sheetFormatPr defaultColWidth="9" defaultRowHeight="13.5"/>
  <sheetData>
    <row r="1" spans="1:14">
      <c r="A1" t="s">
        <v>159</v>
      </c>
      <c r="B1">
        <v>300</v>
      </c>
      <c r="C1">
        <v>200</v>
      </c>
      <c r="D1">
        <v>300</v>
      </c>
      <c r="E1">
        <v>400</v>
      </c>
      <c r="F1">
        <v>300</v>
      </c>
      <c r="G1">
        <v>200</v>
      </c>
      <c r="H1">
        <v>500</v>
      </c>
      <c r="I1">
        <v>1000</v>
      </c>
      <c r="J1">
        <v>1000</v>
      </c>
      <c r="K1">
        <v>900</v>
      </c>
      <c r="L1">
        <v>900</v>
      </c>
      <c r="M1">
        <v>2000</v>
      </c>
      <c r="N1">
        <v>8000</v>
      </c>
    </row>
    <row r="2" spans="1:14">
      <c r="A2" t="s">
        <v>160</v>
      </c>
      <c r="B2">
        <v>700</v>
      </c>
      <c r="C2">
        <v>1000</v>
      </c>
      <c r="D2">
        <v>1000</v>
      </c>
      <c r="E2">
        <v>5000</v>
      </c>
      <c r="N2">
        <v>7700</v>
      </c>
    </row>
    <row r="4" spans="1:14">
      <c r="A4" s="1" t="s">
        <v>161</v>
      </c>
      <c r="B4" s="1"/>
      <c r="C4" s="1"/>
      <c r="D4" s="1"/>
      <c r="E4" s="1"/>
      <c r="F4" s="1"/>
    </row>
    <row r="5" spans="1:14">
      <c r="A5" s="1"/>
      <c r="B5" s="1"/>
      <c r="C5" s="1"/>
      <c r="D5" s="1"/>
      <c r="E5" s="1"/>
      <c r="F5" s="1"/>
    </row>
    <row r="6" spans="1:14">
      <c r="A6" s="1"/>
      <c r="B6" s="1"/>
      <c r="C6" s="1"/>
      <c r="D6" s="1"/>
      <c r="E6" s="1"/>
      <c r="F6" s="1"/>
    </row>
    <row r="7" spans="1:14">
      <c r="A7" s="1"/>
      <c r="B7" s="1"/>
      <c r="C7" s="1"/>
      <c r="D7" s="1"/>
      <c r="E7" s="1"/>
      <c r="F7" s="1"/>
    </row>
    <row r="8" spans="1:14">
      <c r="A8" s="1"/>
      <c r="B8" s="1"/>
      <c r="C8" s="1"/>
      <c r="D8" s="1"/>
      <c r="E8" s="1"/>
      <c r="F8" s="1"/>
    </row>
    <row r="9" spans="1:14">
      <c r="A9" s="1"/>
      <c r="B9" s="1"/>
      <c r="C9" s="1"/>
      <c r="D9" s="1"/>
      <c r="E9" s="1"/>
      <c r="F9" s="1"/>
    </row>
    <row r="10" spans="1:14">
      <c r="A10" s="1"/>
      <c r="B10" s="1"/>
      <c r="C10" s="1"/>
      <c r="D10" s="1"/>
      <c r="E10" s="1"/>
      <c r="F10" s="1"/>
    </row>
    <row r="11" spans="1:14">
      <c r="A11" s="1"/>
      <c r="B11" s="1"/>
      <c r="C11" s="1"/>
      <c r="D11" s="1"/>
      <c r="E11" s="1"/>
      <c r="F11" s="1"/>
    </row>
    <row r="12" spans="1:14">
      <c r="A12" s="1"/>
      <c r="B12" s="1"/>
      <c r="C12" s="1"/>
      <c r="D12" s="1"/>
      <c r="E12" s="1"/>
      <c r="F12" s="1"/>
    </row>
    <row r="13" spans="1:14">
      <c r="A13" s="1"/>
      <c r="B13" s="1"/>
      <c r="C13" s="1"/>
      <c r="D13" s="1"/>
      <c r="E13" s="1"/>
      <c r="F13" s="1"/>
    </row>
    <row r="14" spans="1:14">
      <c r="A14" s="1"/>
      <c r="B14" s="1"/>
      <c r="C14" s="1"/>
      <c r="D14" s="1"/>
      <c r="E14" s="1"/>
      <c r="F14" s="1"/>
    </row>
    <row r="15" spans="1:14">
      <c r="A15" s="1"/>
      <c r="B15" s="1"/>
      <c r="C15" s="1"/>
      <c r="D15" s="1"/>
      <c r="E15" s="1"/>
      <c r="F15" s="1"/>
    </row>
    <row r="16" spans="1:14">
      <c r="A16" s="1"/>
      <c r="B16" s="1"/>
      <c r="C16" s="1"/>
      <c r="D16" s="1"/>
      <c r="E16" s="1"/>
      <c r="F16" s="1"/>
    </row>
    <row r="17" spans="1:6">
      <c r="A17" s="1"/>
      <c r="B17" s="1"/>
      <c r="C17" s="1"/>
      <c r="D17" s="1"/>
      <c r="E17" s="1"/>
      <c r="F17" s="1"/>
    </row>
  </sheetData>
  <mergeCells count="1">
    <mergeCell ref="A4:F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总结</vt:lpstr>
      <vt:lpstr>产品定义</vt:lpstr>
      <vt:lpstr>利润核算</vt:lpstr>
      <vt:lpstr>VOC分析</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27478</dc:creator>
  <cp:lastModifiedBy>KKKK</cp:lastModifiedBy>
  <dcterms:created xsi:type="dcterms:W3CDTF">2026-01-20T06:54:00Z</dcterms:created>
  <dcterms:modified xsi:type="dcterms:W3CDTF">2026-04-07T09:43:35Z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20B39A2231B34A3FBE700AD238A6F0C8_13</vt:lpwstr>
  </property>
  <property fmtid="{D5CDD505-2E9C-101B-9397-08002B2CF9AE}" pid="3" name="KSOProductBuildVer">
    <vt:lpwstr>2052-12.1.0.25225</vt:lpwstr>
  </property>
  <property fmtid="{D5CDD505-2E9C-101B-9397-08002B2CF9AE}" pid="4" name="CalculationRule">
    <vt:i4>1</vt:i4>
  </property>
</Properties>
</file>